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440" windowHeight="8010"/>
  </bookViews>
  <sheets>
    <sheet name="SUP PASTOREADA Y RAMONEADA" sheetId="1" r:id="rId1"/>
    <sheet name="BOVINOS - EXISTENCIAS" sheetId="2" r:id="rId2"/>
    <sheet name="BOVINOS - TIPO DE RODEO" sheetId="3" r:id="rId3"/>
    <sheet name="BOVINOS - HEMBRAS TAMBO" sheetId="4" r:id="rId4"/>
    <sheet name="BOVINOS - NACIDOS - MUERTOS" sheetId="5" r:id="rId5"/>
    <sheet name="BOVINOS - ALIMENT Y SANIDAD" sheetId="6" r:id="rId6"/>
    <sheet name="BOVINOS - MANEJO" sheetId="7" r:id="rId7"/>
    <sheet name="OVINOS - EXISTENCIAS" sheetId="8" r:id="rId8"/>
    <sheet name="OVINOS - ORIENTACION PRODUCTIVA" sheetId="9" r:id="rId9"/>
    <sheet name="OVINOS - MANEJO" sheetId="10" r:id="rId10"/>
    <sheet name="OVINOS - NACIDOS - MUERTOS" sheetId="11" r:id="rId11"/>
    <sheet name="CAPRINOS - EXISTENCIAS" sheetId="12" r:id="rId12"/>
    <sheet name="CAPRINOS - ORIENTACION PRODUCTI" sheetId="13" r:id="rId13"/>
    <sheet name="CAPRINOS - MANEJO" sheetId="14" r:id="rId14"/>
    <sheet name="CAPRINOS - MANEJO SANITARIO" sheetId="15" r:id="rId15"/>
    <sheet name="CAPRINOS - EVOLUCION HATO" sheetId="16" r:id="rId16"/>
    <sheet name="PORCINOS - EXISTENCIAS" sheetId="17" r:id="rId17"/>
    <sheet name="PORCINOS - ORIENTACION PRODUCTI" sheetId="18" r:id="rId18"/>
    <sheet name="EQUINOS - EXISTENCIAS" sheetId="19" r:id="rId19"/>
    <sheet name="EQUINOS - ORIENTACION PRODUCTIV" sheetId="20" r:id="rId20"/>
    <sheet name="OTRAS ESPECIES - EXISTENCIAS" sheetId="21" r:id="rId21"/>
    <sheet name="APICULTURA" sheetId="22" r:id="rId22"/>
    <sheet name="CONEJOS - PELI Y PILIFEROS" sheetId="23" r:id="rId23"/>
    <sheet name="AVES EN GENERAL" sheetId="24" r:id="rId24"/>
  </sheets>
  <calcPr calcId="145621"/>
</workbook>
</file>

<file path=xl/calcChain.xml><?xml version="1.0" encoding="utf-8"?>
<calcChain xmlns="http://schemas.openxmlformats.org/spreadsheetml/2006/main">
  <c r="C9" i="24" l="1"/>
  <c r="D9" i="24"/>
  <c r="E9" i="24"/>
  <c r="F9" i="24"/>
  <c r="G9" i="24"/>
  <c r="H9" i="24"/>
  <c r="I9" i="24"/>
  <c r="J9" i="24"/>
  <c r="K9" i="24"/>
  <c r="L9" i="24"/>
  <c r="C9" i="23"/>
  <c r="D9" i="23"/>
  <c r="E9" i="23"/>
  <c r="D9" i="22"/>
  <c r="C9" i="22" s="1"/>
  <c r="E9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9" i="21"/>
  <c r="D9" i="21"/>
  <c r="E9" i="21"/>
  <c r="F9" i="21"/>
  <c r="C9" i="20"/>
  <c r="D9" i="20"/>
  <c r="E9" i="20"/>
  <c r="F9" i="20"/>
  <c r="G9" i="20"/>
  <c r="H9" i="20"/>
  <c r="I9" i="20"/>
  <c r="D9" i="19"/>
  <c r="C9" i="19" s="1"/>
  <c r="E9" i="19"/>
  <c r="F9" i="19"/>
  <c r="G9" i="19"/>
  <c r="H9" i="19"/>
  <c r="I9" i="19"/>
  <c r="J9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9" i="18"/>
  <c r="D9" i="18"/>
  <c r="E9" i="18"/>
  <c r="F9" i="18"/>
  <c r="G9" i="18"/>
  <c r="C9" i="17"/>
  <c r="B9" i="17" s="1"/>
  <c r="D9" i="17"/>
  <c r="E9" i="17"/>
  <c r="F9" i="17"/>
  <c r="G9" i="17"/>
  <c r="H9" i="17"/>
  <c r="I9" i="17"/>
  <c r="J9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C10" i="16"/>
  <c r="D10" i="16"/>
  <c r="E10" i="16"/>
  <c r="F10" i="16"/>
  <c r="G10" i="16"/>
  <c r="H10" i="16"/>
  <c r="I10" i="16"/>
  <c r="J10" i="16"/>
  <c r="C9" i="15"/>
  <c r="D9" i="15"/>
  <c r="E9" i="15"/>
  <c r="F9" i="15"/>
  <c r="G9" i="15"/>
  <c r="C9" i="14"/>
  <c r="D9" i="14"/>
  <c r="E9" i="14"/>
  <c r="F9" i="14"/>
  <c r="G9" i="14"/>
  <c r="H9" i="14"/>
  <c r="I9" i="14"/>
  <c r="J9" i="14"/>
  <c r="K9" i="14"/>
  <c r="C9" i="13"/>
  <c r="D9" i="13"/>
  <c r="E9" i="13"/>
  <c r="F9" i="13"/>
  <c r="G9" i="13"/>
  <c r="F10" i="12"/>
  <c r="C10" i="12" s="1"/>
  <c r="G10" i="12"/>
  <c r="D10" i="12" s="1"/>
  <c r="H10" i="12"/>
  <c r="E10" i="12" s="1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C12" i="12"/>
  <c r="D12" i="12"/>
  <c r="E12" i="12"/>
  <c r="C13" i="12"/>
  <c r="D13" i="12"/>
  <c r="E13" i="12"/>
  <c r="C14" i="12"/>
  <c r="D14" i="12"/>
  <c r="E14" i="12"/>
  <c r="C15" i="12"/>
  <c r="D15" i="12"/>
  <c r="E15" i="12"/>
  <c r="C16" i="12"/>
  <c r="D16" i="12"/>
  <c r="E16" i="12"/>
  <c r="C17" i="12"/>
  <c r="D17" i="12"/>
  <c r="E17" i="12"/>
  <c r="C18" i="12"/>
  <c r="D18" i="12"/>
  <c r="E18" i="12"/>
  <c r="C19" i="12"/>
  <c r="D19" i="12"/>
  <c r="E19" i="12"/>
  <c r="C20" i="12"/>
  <c r="D20" i="12"/>
  <c r="E20" i="12"/>
  <c r="C21" i="12"/>
  <c r="D21" i="12"/>
  <c r="E21" i="12"/>
  <c r="C22" i="12"/>
  <c r="D22" i="12"/>
  <c r="E22" i="12"/>
  <c r="C23" i="12"/>
  <c r="D23" i="12"/>
  <c r="E23" i="12"/>
  <c r="C24" i="12"/>
  <c r="D24" i="12"/>
  <c r="E24" i="12"/>
  <c r="C25" i="12"/>
  <c r="D25" i="12"/>
  <c r="E25" i="12"/>
  <c r="C26" i="12"/>
  <c r="D26" i="12"/>
  <c r="E26" i="12"/>
  <c r="C27" i="12"/>
  <c r="D27" i="12"/>
  <c r="E27" i="12"/>
  <c r="C28" i="12"/>
  <c r="D28" i="12"/>
  <c r="E28" i="12"/>
  <c r="C29" i="12"/>
  <c r="D29" i="12"/>
  <c r="E29" i="12"/>
  <c r="C30" i="12"/>
  <c r="D30" i="12"/>
  <c r="E30" i="12"/>
  <c r="C31" i="12"/>
  <c r="D31" i="12"/>
  <c r="E31" i="12"/>
  <c r="C32" i="12"/>
  <c r="D32" i="12"/>
  <c r="E32" i="12"/>
  <c r="C33" i="12"/>
  <c r="D33" i="12"/>
  <c r="E33" i="12"/>
  <c r="C34" i="12"/>
  <c r="D34" i="12"/>
  <c r="E34" i="12"/>
  <c r="C35" i="12"/>
  <c r="D35" i="12"/>
  <c r="E35" i="12"/>
  <c r="C36" i="12"/>
  <c r="D36" i="12"/>
  <c r="E36" i="12"/>
  <c r="C37" i="12"/>
  <c r="D37" i="12"/>
  <c r="E37" i="12"/>
  <c r="C10" i="11"/>
  <c r="D10" i="11"/>
  <c r="E10" i="11"/>
  <c r="F10" i="11"/>
  <c r="G10" i="11"/>
  <c r="C9" i="10"/>
  <c r="D9" i="10"/>
  <c r="E9" i="10"/>
  <c r="F9" i="10"/>
  <c r="G9" i="10"/>
  <c r="H9" i="10"/>
  <c r="I9" i="10"/>
  <c r="J9" i="10"/>
  <c r="K9" i="10"/>
  <c r="L9" i="10"/>
  <c r="M9" i="10"/>
  <c r="N9" i="10"/>
  <c r="C9" i="9"/>
  <c r="D9" i="9"/>
  <c r="E9" i="9"/>
  <c r="F9" i="9"/>
  <c r="F10" i="8"/>
  <c r="C10" i="8" s="1"/>
  <c r="G10" i="8"/>
  <c r="D10" i="8" s="1"/>
  <c r="H10" i="8"/>
  <c r="E10" i="8" s="1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C12" i="8"/>
  <c r="D12" i="8"/>
  <c r="E12" i="8"/>
  <c r="C13" i="8"/>
  <c r="D13" i="8"/>
  <c r="E13" i="8"/>
  <c r="C14" i="8"/>
  <c r="D14" i="8"/>
  <c r="E14" i="8"/>
  <c r="C15" i="8"/>
  <c r="D15" i="8"/>
  <c r="E15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C27" i="8"/>
  <c r="D27" i="8"/>
  <c r="E27" i="8"/>
  <c r="C28" i="8"/>
  <c r="D28" i="8"/>
  <c r="E28" i="8"/>
  <c r="C29" i="8"/>
  <c r="D29" i="8"/>
  <c r="E29" i="8"/>
  <c r="C30" i="8"/>
  <c r="D30" i="8"/>
  <c r="E30" i="8"/>
  <c r="C31" i="8"/>
  <c r="D31" i="8"/>
  <c r="E31" i="8"/>
  <c r="C32" i="8"/>
  <c r="D32" i="8"/>
  <c r="E32" i="8"/>
  <c r="C33" i="8"/>
  <c r="D33" i="8"/>
  <c r="E33" i="8"/>
  <c r="C34" i="8"/>
  <c r="D34" i="8"/>
  <c r="E34" i="8"/>
  <c r="C35" i="8"/>
  <c r="D35" i="8"/>
  <c r="E35" i="8"/>
  <c r="C36" i="8"/>
  <c r="D36" i="8"/>
  <c r="E36" i="8"/>
  <c r="C37" i="8"/>
  <c r="D37" i="8"/>
  <c r="E37" i="8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C11" i="5"/>
  <c r="D11" i="5"/>
  <c r="E11" i="5"/>
  <c r="F11" i="5"/>
  <c r="G11" i="5"/>
  <c r="D11" i="4"/>
  <c r="C11" i="4" s="1"/>
  <c r="E11" i="4"/>
  <c r="F11" i="4"/>
  <c r="G11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D11" i="3"/>
  <c r="C11" i="3" s="1"/>
  <c r="E11" i="3"/>
  <c r="F11" i="3"/>
  <c r="G11" i="3"/>
  <c r="H11" i="3"/>
  <c r="I11" i="3"/>
  <c r="J11" i="3"/>
  <c r="K11" i="3"/>
  <c r="L11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F11" i="2"/>
  <c r="C11" i="2" s="1"/>
  <c r="G11" i="2"/>
  <c r="D11" i="2" s="1"/>
  <c r="H11" i="2"/>
  <c r="E11" i="2" s="1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<sst xmlns="http://schemas.openxmlformats.org/spreadsheetml/2006/main" count="1081" uniqueCount="200">
  <si>
    <t>Censo Nacional Agropecuario 2008</t>
  </si>
  <si>
    <r>
      <rPr>
        <b/>
        <sz val="9"/>
        <color indexed="8"/>
        <rFont val="Arial"/>
        <family val="2"/>
      </rPr>
      <t>Cuadro 7.1. Provincia de Córdoba</t>
    </r>
    <r>
      <rPr>
        <sz val="9"/>
        <color indexed="8"/>
        <rFont val="Arial"/>
        <family val="2"/>
      </rPr>
      <t>. Superficie pastoreada / ramoneada en has., por tipo y según departamento.</t>
    </r>
  </si>
  <si>
    <t>Departamento</t>
  </si>
  <si>
    <t>Total</t>
  </si>
  <si>
    <t>Cereales</t>
  </si>
  <si>
    <t>Forrajeras anuales</t>
  </si>
  <si>
    <t>Forrajeras perennes</t>
  </si>
  <si>
    <t>Otros cultivos</t>
  </si>
  <si>
    <t>Rastrojos</t>
  </si>
  <si>
    <t>Pastizales</t>
  </si>
  <si>
    <t>Bosques y montes</t>
  </si>
  <si>
    <t>Calamuchita</t>
  </si>
  <si>
    <t>Capital</t>
  </si>
  <si>
    <t>Colón</t>
  </si>
  <si>
    <t>Cruz del Eje</t>
  </si>
  <si>
    <t>General Roca</t>
  </si>
  <si>
    <t>General San Martín</t>
  </si>
  <si>
    <t>Ischilín</t>
  </si>
  <si>
    <t>Juárez Celman</t>
  </si>
  <si>
    <t>Marcos Juárez</t>
  </si>
  <si>
    <t>Minas</t>
  </si>
  <si>
    <t>Pocho</t>
  </si>
  <si>
    <t>Pte. Roque Sáenz Peña</t>
  </si>
  <si>
    <t>Punilla</t>
  </si>
  <si>
    <t>Río Cuarto</t>
  </si>
  <si>
    <t>Río Primero</t>
  </si>
  <si>
    <t>Río Seco</t>
  </si>
  <si>
    <t>Río Segundo</t>
  </si>
  <si>
    <t>San Alberto</t>
  </si>
  <si>
    <t>San Javier</t>
  </si>
  <si>
    <t>San Justo</t>
  </si>
  <si>
    <t>Santa María</t>
  </si>
  <si>
    <t>Sobremonte</t>
  </si>
  <si>
    <t>Tercero Arriba</t>
  </si>
  <si>
    <t>Totoral</t>
  </si>
  <si>
    <t>Tulumba</t>
  </si>
  <si>
    <t>Unión</t>
  </si>
  <si>
    <r>
      <t>Nota</t>
    </r>
    <r>
      <rPr>
        <sz val="8"/>
        <rFont val="Arial"/>
        <family val="2"/>
      </rPr>
      <t>: el período de referencia del CNA 2008 es el comprendido entre el 1º de julio de 2007</t>
    </r>
  </si>
  <si>
    <t>y el 30 de junio de 2008.</t>
  </si>
  <si>
    <r>
      <t>Fuente:</t>
    </r>
    <r>
      <rPr>
        <sz val="8"/>
        <color indexed="8"/>
        <rFont val="Arial"/>
        <family val="2"/>
      </rPr>
      <t xml:space="preserve"> INDEC, Censo Nacional Agropecuario 2008.</t>
    </r>
  </si>
  <si>
    <r>
      <t>Nota</t>
    </r>
    <r>
      <rPr>
        <sz val="8"/>
        <rFont val="Arial"/>
        <family val="2"/>
      </rPr>
      <t>: la fecha de referencia del CNA 2008 es el 30 de junio de 2008.</t>
    </r>
  </si>
  <si>
    <t>De terceros</t>
  </si>
  <si>
    <t>Propias</t>
  </si>
  <si>
    <t>Sin discriminar</t>
  </si>
  <si>
    <t>Bueyes y torunos</t>
  </si>
  <si>
    <t>Toros mayores de 2 años</t>
  </si>
  <si>
    <t>Toritos de 1-2 años</t>
  </si>
  <si>
    <t>Novillos mayores de 2 años</t>
  </si>
  <si>
    <t>Novillitos de 1-2 años</t>
  </si>
  <si>
    <t>Vacas</t>
  </si>
  <si>
    <t>Vaquillonas mayores de 2 años</t>
  </si>
  <si>
    <t>Vaquillonas de 1-2 años</t>
  </si>
  <si>
    <t>Terneros menores de 1 año</t>
  </si>
  <si>
    <t>Terneras menores de 1 año</t>
  </si>
  <si>
    <r>
      <rPr>
        <b/>
        <sz val="9"/>
        <color indexed="8"/>
        <rFont val="Arial"/>
        <family val="2"/>
      </rPr>
      <t>Cuadro 7.2. Provincia de Córdoba</t>
    </r>
    <r>
      <rPr>
        <sz val="9"/>
        <color indexed="8"/>
        <rFont val="Arial"/>
        <family val="2"/>
      </rPr>
      <t>. Bovinos. Existencias en cantidad de cabezas por categoría, según departamento.</t>
    </r>
  </si>
  <si>
    <t>Otros</t>
  </si>
  <si>
    <t>Cabaña</t>
  </si>
  <si>
    <t>Tambo</t>
  </si>
  <si>
    <t>Invernada. Engorde a corral (feed lot)</t>
  </si>
  <si>
    <t>Invernada. Engorde a campo sin suplemento</t>
  </si>
  <si>
    <t>Invernada. Engorde a campo con suplemento</t>
  </si>
  <si>
    <t>Recría</t>
  </si>
  <si>
    <t>Cría</t>
  </si>
  <si>
    <t>Ganadería no especializada</t>
  </si>
  <si>
    <r>
      <rPr>
        <b/>
        <sz val="9"/>
        <color indexed="8"/>
        <rFont val="Arial"/>
        <family val="2"/>
      </rPr>
      <t>Cuadro 7.3. Provincia de Córdoba</t>
    </r>
    <r>
      <rPr>
        <sz val="9"/>
        <color indexed="8"/>
        <rFont val="Arial"/>
        <family val="2"/>
      </rPr>
      <t>. Bovinos. Cantidad de cabezas por tipo de rodeo, según departamento</t>
    </r>
  </si>
  <si>
    <t>Vacas de tambo en producción</t>
  </si>
  <si>
    <t>Vacas de tambo secas</t>
  </si>
  <si>
    <t>Vaquillonas de tambo</t>
  </si>
  <si>
    <t>Terneras de tambo</t>
  </si>
  <si>
    <r>
      <rPr>
        <b/>
        <sz val="9"/>
        <color indexed="8"/>
        <rFont val="Arial"/>
        <family val="2"/>
      </rPr>
      <t>Cuadro 7.4. Provincia de Córdoba</t>
    </r>
    <r>
      <rPr>
        <sz val="9"/>
        <color indexed="8"/>
        <rFont val="Arial"/>
        <family val="2"/>
      </rPr>
      <t>. Bovinos. Cantidad de cabezas de hembras de tambo, según departamento</t>
    </r>
  </si>
  <si>
    <t>Faenados en la EAP</t>
  </si>
  <si>
    <t>Animales muertos mayores de un año</t>
  </si>
  <si>
    <t>Animales muertos menores de un año</t>
  </si>
  <si>
    <t>Terneros nacidos</t>
  </si>
  <si>
    <t>Hembras en servicio</t>
  </si>
  <si>
    <r>
      <rPr>
        <b/>
        <sz val="9"/>
        <color indexed="8"/>
        <rFont val="Arial"/>
        <family val="2"/>
      </rPr>
      <t>Cuadro 7.5. Provincia de Córdoba</t>
    </r>
    <r>
      <rPr>
        <sz val="9"/>
        <color indexed="8"/>
        <rFont val="Arial"/>
        <family val="2"/>
      </rPr>
      <t>. Bovinos. Servicios, nacimientos, muertes y faenados en las EAP, según departamento</t>
    </r>
  </si>
  <si>
    <t>Leche</t>
  </si>
  <si>
    <t>Carne</t>
  </si>
  <si>
    <t>Vacunas no obligatorias</t>
  </si>
  <si>
    <t>Control de venéreas</t>
  </si>
  <si>
    <t>Aplicación preventiva de antiparasitarios interna</t>
  </si>
  <si>
    <t>Aplicación preventiva de antiparasitarios externa</t>
  </si>
  <si>
    <t>Supl. Alimenticio con otros supl.</t>
  </si>
  <si>
    <t>Supl. alimenticio con concentrados</t>
  </si>
  <si>
    <t>Supl. alimenticio con granos</t>
  </si>
  <si>
    <t>Supl. alimenticio con reserva de forraje</t>
  </si>
  <si>
    <t>Pastoreo rotativo intensivo</t>
  </si>
  <si>
    <r>
      <rPr>
        <b/>
        <sz val="9"/>
        <color indexed="8"/>
        <rFont val="Arial"/>
        <family val="2"/>
      </rPr>
      <t>Cuadro 7.6. Provincia de Córdoba</t>
    </r>
    <r>
      <rPr>
        <sz val="9"/>
        <color indexed="8"/>
        <rFont val="Arial"/>
        <family val="2"/>
      </rPr>
      <t>. Bovinos. Prácticas de alimentación y sanidad en rodeos de carne y leche, en cantidad de EAP, según departamento.</t>
    </r>
  </si>
  <si>
    <t>Trazabilidad</t>
  </si>
  <si>
    <t>Control lechero</t>
  </si>
  <si>
    <t>Control de fertilidad de toros</t>
  </si>
  <si>
    <t>Edad de destete a más de 6 meses</t>
  </si>
  <si>
    <t>Edad de destete entre 3 y 6 meses</t>
  </si>
  <si>
    <t>Edad de destete entre 45 días y 3 meses</t>
  </si>
  <si>
    <t>Edad de destete entre 5 y 45 días</t>
  </si>
  <si>
    <t>Edad de destete hata 4 días</t>
  </si>
  <si>
    <t>Control de peso/edad de vaquillonas (1º entore)</t>
  </si>
  <si>
    <t>Selección de vaquillonas para reposición</t>
  </si>
  <si>
    <t>Estacionamiento de servicios (hasta 4 meses)</t>
  </si>
  <si>
    <t>Diagnóstico de preñez (palpación)</t>
  </si>
  <si>
    <t>Inseminación artificial</t>
  </si>
  <si>
    <t>Servicio natural a corral</t>
  </si>
  <si>
    <r>
      <rPr>
        <b/>
        <sz val="9"/>
        <color indexed="8"/>
        <rFont val="Arial"/>
        <family val="2"/>
      </rPr>
      <t>Cuadro 7.7. Provincia de Córdoba</t>
    </r>
    <r>
      <rPr>
        <sz val="9"/>
        <color indexed="8"/>
        <rFont val="Arial"/>
        <family val="2"/>
      </rPr>
      <t>. Bovinos. Prácticas de manejo en rodeos de carne y leche, en cantidad de EAP, según departamento.</t>
    </r>
  </si>
  <si>
    <t>Carneros / carneritos (reproductores mayores de 1 año)</t>
  </si>
  <si>
    <t>Capones (machos castrados mayores de 1 año)</t>
  </si>
  <si>
    <t>Ovejas</t>
  </si>
  <si>
    <t>Borregos de 6 meses a 1 año</t>
  </si>
  <si>
    <t>Borregas de 6 meses hasta 1º parición</t>
  </si>
  <si>
    <t>Corderos menores de 6 meses</t>
  </si>
  <si>
    <r>
      <rPr>
        <b/>
        <sz val="9"/>
        <color indexed="8"/>
        <rFont val="Arial"/>
        <family val="2"/>
      </rPr>
      <t>Cuadro 7.8. Provincia de Córdoba</t>
    </r>
    <r>
      <rPr>
        <sz val="9"/>
        <color indexed="8"/>
        <rFont val="Arial"/>
        <family val="2"/>
      </rPr>
      <t>. Ovinos. Existencias en cantidad de cabezas por categoría, según departamento.</t>
    </r>
  </si>
  <si>
    <t>Lana</t>
  </si>
  <si>
    <r>
      <rPr>
        <b/>
        <sz val="9"/>
        <color indexed="8"/>
        <rFont val="Arial"/>
        <family val="2"/>
      </rPr>
      <t>Cuadro 7.9. Provincia de Córdoba</t>
    </r>
    <r>
      <rPr>
        <sz val="9"/>
        <color indexed="8"/>
        <rFont val="Arial"/>
        <family val="2"/>
      </rPr>
      <t>. Ovinos. Cantidad de EAP por tipo de orientación productiva, según departamento</t>
    </r>
  </si>
  <si>
    <t>Clasificación de lana post esquila</t>
  </si>
  <si>
    <t>Esquila post parto</t>
  </si>
  <si>
    <t>Esquila pre parto</t>
  </si>
  <si>
    <t>Selección por fertilidad</t>
  </si>
  <si>
    <t>Selección por peso del vellón</t>
  </si>
  <si>
    <t>Desparasitación por derrame (Pour on)</t>
  </si>
  <si>
    <t xml:space="preserve">Desparastación mediante baños </t>
  </si>
  <si>
    <t>Desparasitación sistémica</t>
  </si>
  <si>
    <t>Estacionamiento de servicios (hasta 3 meses)</t>
  </si>
  <si>
    <r>
      <rPr>
        <b/>
        <sz val="9"/>
        <color indexed="8"/>
        <rFont val="Arial"/>
        <family val="2"/>
      </rPr>
      <t>Cuadro 7.10. Provincia de Córdoba</t>
    </r>
    <r>
      <rPr>
        <sz val="9"/>
        <color indexed="8"/>
        <rFont val="Arial"/>
        <family val="2"/>
      </rPr>
      <t>. Ovinos. Prácticas de manejo de la majada, en cantidad de EAP, según departamento.</t>
    </r>
  </si>
  <si>
    <t>Corderos señalados</t>
  </si>
  <si>
    <t>Corderos nacidos</t>
  </si>
  <si>
    <r>
      <rPr>
        <b/>
        <sz val="9"/>
        <color indexed="8"/>
        <rFont val="Arial"/>
        <family val="2"/>
      </rPr>
      <t>Cuadro 7.11. Provincia de Córdoba</t>
    </r>
    <r>
      <rPr>
        <sz val="9"/>
        <color indexed="8"/>
        <rFont val="Arial"/>
        <family val="2"/>
      </rPr>
      <t>. Ovinos. Servicios, nacimientos, muertes y faenados en las EAP, en cantidad de cabezas, según departamento</t>
    </r>
  </si>
  <si>
    <t>Machos cabríos y chivatos (reproductores)</t>
  </si>
  <si>
    <t>Capones</t>
  </si>
  <si>
    <t>Cabras (después de la 1º parición)</t>
  </si>
  <si>
    <t>Cabrillas de 6 meses hasta la 1º parición</t>
  </si>
  <si>
    <t>Cabritas y cabritos menores de 6 meses</t>
  </si>
  <si>
    <r>
      <rPr>
        <b/>
        <sz val="9"/>
        <color indexed="8"/>
        <rFont val="Arial"/>
        <family val="2"/>
      </rPr>
      <t>Cuadro 7.12. Provincia de Córdoba</t>
    </r>
    <r>
      <rPr>
        <sz val="9"/>
        <color indexed="8"/>
        <rFont val="Arial"/>
        <family val="2"/>
      </rPr>
      <t>. Caprinos. Existencias en cantidad de cabezas por categoría, según departamento.</t>
    </r>
  </si>
  <si>
    <t>Pelo</t>
  </si>
  <si>
    <t>Cuero</t>
  </si>
  <si>
    <r>
      <rPr>
        <b/>
        <sz val="9"/>
        <color indexed="8"/>
        <rFont val="Arial"/>
        <family val="2"/>
      </rPr>
      <t>Cuadro 7.13. Provincia de Córdoba</t>
    </r>
    <r>
      <rPr>
        <sz val="9"/>
        <color indexed="8"/>
        <rFont val="Arial"/>
        <family val="2"/>
      </rPr>
      <t>. Caprinos. Cantidad de EAP por tipo de orientación productiva, según departamento</t>
    </r>
  </si>
  <si>
    <t>Selección por fenotipo</t>
  </si>
  <si>
    <t>Selección por producción de leche</t>
  </si>
  <si>
    <t>Suplemento alimenticio</t>
  </si>
  <si>
    <t>Transplante embrionario</t>
  </si>
  <si>
    <t>Servicio natural de corral</t>
  </si>
  <si>
    <t>Servicio estcionado</t>
  </si>
  <si>
    <t>Servicio continuo</t>
  </si>
  <si>
    <r>
      <rPr>
        <b/>
        <sz val="9"/>
        <color indexed="8"/>
        <rFont val="Arial"/>
        <family val="2"/>
      </rPr>
      <t>Cuadro 7.14. Provincia de Córdoba</t>
    </r>
    <r>
      <rPr>
        <sz val="9"/>
        <color indexed="8"/>
        <rFont val="Arial"/>
        <family val="2"/>
      </rPr>
      <t>. Caprinos. Prácticas de manejo del hato, en cantidad de EAP, según departamento.</t>
    </r>
  </si>
  <si>
    <t>Vacunas</t>
  </si>
  <si>
    <t>Diagnóstico de brucelosis</t>
  </si>
  <si>
    <t>Desparasitaciones externas</t>
  </si>
  <si>
    <t>Desparasitaciones internas</t>
  </si>
  <si>
    <t>Diagnóstico de parásitos</t>
  </si>
  <si>
    <r>
      <rPr>
        <b/>
        <sz val="9"/>
        <color indexed="8"/>
        <rFont val="Arial"/>
        <family val="2"/>
      </rPr>
      <t>Cuadro 7.15. Provincia de Córdoba</t>
    </r>
    <r>
      <rPr>
        <sz val="9"/>
        <color indexed="8"/>
        <rFont val="Arial"/>
        <family val="2"/>
      </rPr>
      <t>. Caprinos. Prácticas de manejo sanitario, en cantidad de EAP, según departamento.</t>
    </r>
  </si>
  <si>
    <t>Animales faenados en la EAP para venta</t>
  </si>
  <si>
    <t>Animales faenados en la EAP para consumo interno</t>
  </si>
  <si>
    <t>Animales muertos mayores de 6 meses</t>
  </si>
  <si>
    <t>Animales muertos menores de 6 meses</t>
  </si>
  <si>
    <t>Cabritos señalados</t>
  </si>
  <si>
    <t>Cabritos nacidos</t>
  </si>
  <si>
    <t>Hembras paridas</t>
  </si>
  <si>
    <r>
      <rPr>
        <b/>
        <sz val="9"/>
        <color indexed="8"/>
        <rFont val="Arial"/>
        <family val="2"/>
      </rPr>
      <t>Cuadro 7.16. Provincia de Córdoba</t>
    </r>
    <r>
      <rPr>
        <sz val="9"/>
        <color indexed="8"/>
        <rFont val="Arial"/>
        <family val="2"/>
      </rPr>
      <t>. Caprinos. Evolución del hato en las EAP en cantidad de cabezas, según departamento</t>
    </r>
  </si>
  <si>
    <t>Padrillos</t>
  </si>
  <si>
    <t>Cerdas</t>
  </si>
  <si>
    <t>Capones y hembras a terminación</t>
  </si>
  <si>
    <t>Cachorros de reposición mayores de 2 meses</t>
  </si>
  <si>
    <t>Cachorras de reposición mayores de 4 meses</t>
  </si>
  <si>
    <t>Cachorros castrados y cachorras menores de 4 meses</t>
  </si>
  <si>
    <t>Lechones (hasta 2 meses)</t>
  </si>
  <si>
    <r>
      <rPr>
        <b/>
        <sz val="9"/>
        <color indexed="8"/>
        <rFont val="Arial"/>
        <family val="2"/>
      </rPr>
      <t>Cuadro 7.17. Provincia de Córdoba</t>
    </r>
    <r>
      <rPr>
        <sz val="9"/>
        <color indexed="8"/>
        <rFont val="Arial"/>
        <family val="2"/>
      </rPr>
      <t>. Porcinos. Existencias en cantidad de cabezas por categoría, según departamento.</t>
    </r>
  </si>
  <si>
    <t>Invernada de cachorros</t>
  </si>
  <si>
    <t>Cría de chorros/as</t>
  </si>
  <si>
    <t>Cría de lechones</t>
  </si>
  <si>
    <t>Ciclo completo</t>
  </si>
  <si>
    <r>
      <rPr>
        <b/>
        <sz val="9"/>
        <color indexed="8"/>
        <rFont val="Arial"/>
        <family val="2"/>
      </rPr>
      <t>Cuadro 7.18. Provincia de Córdoba</t>
    </r>
    <r>
      <rPr>
        <sz val="9"/>
        <color indexed="8"/>
        <rFont val="Arial"/>
        <family val="2"/>
      </rPr>
      <t>. Porcinos. Cantidad de EAP por tipo de orientación productiva, según departamento</t>
    </r>
  </si>
  <si>
    <t>Caballos</t>
  </si>
  <si>
    <t>Yeguas</t>
  </si>
  <si>
    <t>Potros de 1 a 3 años</t>
  </si>
  <si>
    <t>Potrancas de 1 a 3 años</t>
  </si>
  <si>
    <t>Potrillos y potrancas menores de 1 año</t>
  </si>
  <si>
    <r>
      <rPr>
        <b/>
        <sz val="9"/>
        <color indexed="8"/>
        <rFont val="Arial"/>
        <family val="2"/>
      </rPr>
      <t>Cuadro 7.19. Provincia de Córdoba</t>
    </r>
    <r>
      <rPr>
        <sz val="9"/>
        <color indexed="8"/>
        <rFont val="Arial"/>
        <family val="2"/>
      </rPr>
      <t>. Equinos. Existencias en cantidad de cabezas por categoría, según departamento.</t>
    </r>
  </si>
  <si>
    <t>Haras</t>
  </si>
  <si>
    <t>Trabajo</t>
  </si>
  <si>
    <t>Equitación</t>
  </si>
  <si>
    <t>Polo</t>
  </si>
  <si>
    <t>Carrera (S.P.C.)</t>
  </si>
  <si>
    <r>
      <rPr>
        <b/>
        <sz val="9"/>
        <color indexed="8"/>
        <rFont val="Arial"/>
        <family val="2"/>
      </rPr>
      <t>Cuadro 7.20. Provincia de Córdoba</t>
    </r>
    <r>
      <rPr>
        <sz val="9"/>
        <color indexed="8"/>
        <rFont val="Arial"/>
        <family val="2"/>
      </rPr>
      <t>. Equinos. Cantidad de EAP por tipo de orientación productiva, según departamento</t>
    </r>
  </si>
  <si>
    <t>Cérvidos (en cautiverio)</t>
  </si>
  <si>
    <t>Bubalinos</t>
  </si>
  <si>
    <t>Asnales / mulares</t>
  </si>
  <si>
    <r>
      <rPr>
        <b/>
        <sz val="9"/>
        <color indexed="8"/>
        <rFont val="Arial"/>
        <family val="2"/>
      </rPr>
      <t>Cuadro 7.21. Provincia de Córdoba</t>
    </r>
    <r>
      <rPr>
        <sz val="9"/>
        <color indexed="8"/>
        <rFont val="Arial"/>
        <family val="2"/>
      </rPr>
      <t>. Otras especies. Existencias en cantidad de cabezas por categoría, según departamento.</t>
    </r>
  </si>
  <si>
    <r>
      <rPr>
        <b/>
        <sz val="9"/>
        <color indexed="8"/>
        <rFont val="Arial"/>
        <family val="2"/>
      </rPr>
      <t>Cuadro 7.22. Provincia de Córdoba</t>
    </r>
    <r>
      <rPr>
        <sz val="9"/>
        <color indexed="8"/>
        <rFont val="Arial"/>
        <family val="2"/>
      </rPr>
      <t>. Apicultura. Existencias en cantidad de colmenas, según departamento.</t>
    </r>
  </si>
  <si>
    <t>Otros pelíferos / pilíferos</t>
  </si>
  <si>
    <t>Conejos para pelo</t>
  </si>
  <si>
    <t>Conejos para carne</t>
  </si>
  <si>
    <r>
      <rPr>
        <b/>
        <sz val="9"/>
        <color indexed="8"/>
        <rFont val="Arial"/>
        <family val="2"/>
      </rPr>
      <t>Cuadro 7.23. Provincia de Córdoba</t>
    </r>
    <r>
      <rPr>
        <sz val="9"/>
        <color indexed="8"/>
        <rFont val="Arial"/>
        <family val="2"/>
      </rPr>
      <t>. Conejos, pelíferos y pilíferos. Existencias en cantidad de animales, según departamento.</t>
    </r>
  </si>
  <si>
    <t>Choiques / ñandúes</t>
  </si>
  <si>
    <t>Faisanes</t>
  </si>
  <si>
    <t>Gansos</t>
  </si>
  <si>
    <t>Codornices</t>
  </si>
  <si>
    <t>Patos</t>
  </si>
  <si>
    <t>Pavos</t>
  </si>
  <si>
    <t>Gallinas ponedoras</t>
  </si>
  <si>
    <t>Pollos parrilleros</t>
  </si>
  <si>
    <t>Pollitos BB</t>
  </si>
  <si>
    <r>
      <rPr>
        <b/>
        <sz val="9"/>
        <color indexed="8"/>
        <rFont val="Arial"/>
        <family val="2"/>
      </rPr>
      <t>Cuadro 7.24. Provincia de Córdoba</t>
    </r>
    <r>
      <rPr>
        <sz val="9"/>
        <color indexed="8"/>
        <rFont val="Arial"/>
        <family val="2"/>
      </rPr>
      <t>. Aves en general. Existencias en cantidad de animales, según departamento.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</si>
</sst>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5D9F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5" fillId="4" borderId="0" xfId="0" applyFont="1" applyFill="1" applyBorder="1" applyAlignment="1">
      <alignment horizontal="center" vertical="center" wrapText="1"/>
    </xf>
    <xf numFmtId="164" fontId="5" fillId="4" borderId="0" xfId="1" applyNumberFormat="1" applyFont="1" applyFill="1" applyBorder="1" applyAlignment="1">
      <alignment horizontal="right" vertical="top" wrapText="1"/>
    </xf>
    <xf numFmtId="0" fontId="7" fillId="4" borderId="0" xfId="0" applyFont="1" applyFill="1" applyBorder="1" applyAlignment="1">
      <alignment horizontal="left" vertical="top" wrapText="1"/>
    </xf>
    <xf numFmtId="165" fontId="7" fillId="4" borderId="0" xfId="1" applyNumberFormat="1" applyFont="1" applyFill="1" applyBorder="1" applyAlignment="1">
      <alignment horizontal="right" vertical="top" wrapText="1"/>
    </xf>
    <xf numFmtId="165" fontId="5" fillId="4" borderId="0" xfId="1" applyNumberFormat="1" applyFont="1" applyFill="1" applyBorder="1" applyAlignment="1">
      <alignment horizontal="right" vertical="top" wrapText="1"/>
    </xf>
    <xf numFmtId="165" fontId="0" fillId="4" borderId="0" xfId="0" applyNumberFormat="1" applyFill="1"/>
    <xf numFmtId="0" fontId="5" fillId="4" borderId="0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165" fontId="5" fillId="4" borderId="2" xfId="1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164" fontId="5" fillId="4" borderId="2" xfId="1" applyNumberFormat="1" applyFont="1" applyFill="1" applyBorder="1" applyAlignment="1">
      <alignment horizontal="right" vertical="top" wrapText="1"/>
    </xf>
    <xf numFmtId="164" fontId="7" fillId="4" borderId="0" xfId="1" applyNumberFormat="1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64" fontId="0" fillId="4" borderId="0" xfId="0" applyNumberFormat="1" applyFill="1"/>
    <xf numFmtId="0" fontId="5" fillId="3" borderId="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0" fillId="4" borderId="0" xfId="0" applyFill="1"/>
    <xf numFmtId="0" fontId="6" fillId="3" borderId="2" xfId="0" applyFont="1" applyFill="1" applyBorder="1" applyAlignment="1">
      <alignment horizontal="center" vertical="center" wrapText="1"/>
    </xf>
    <xf numFmtId="0" fontId="0" fillId="2" borderId="2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5D9F1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171450</xdr:rowOff>
    </xdr:from>
    <xdr:to>
      <xdr:col>2</xdr:col>
      <xdr:colOff>257175</xdr:colOff>
      <xdr:row>3</xdr:row>
      <xdr:rowOff>59547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71450"/>
          <a:ext cx="1828800" cy="4595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57150</xdr:rowOff>
    </xdr:from>
    <xdr:to>
      <xdr:col>2</xdr:col>
      <xdr:colOff>672465</xdr:colOff>
      <xdr:row>2</xdr:row>
      <xdr:rowOff>171450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7150"/>
          <a:ext cx="1243965" cy="4953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47625</xdr:rowOff>
    </xdr:from>
    <xdr:to>
      <xdr:col>2</xdr:col>
      <xdr:colOff>634365</xdr:colOff>
      <xdr:row>2</xdr:row>
      <xdr:rowOff>161925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47625"/>
          <a:ext cx="1243965" cy="4953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85725</xdr:rowOff>
    </xdr:from>
    <xdr:to>
      <xdr:col>2</xdr:col>
      <xdr:colOff>577215</xdr:colOff>
      <xdr:row>3</xdr:row>
      <xdr:rowOff>9525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5725"/>
          <a:ext cx="1243965" cy="4953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47625</xdr:rowOff>
    </xdr:from>
    <xdr:to>
      <xdr:col>2</xdr:col>
      <xdr:colOff>539115</xdr:colOff>
      <xdr:row>2</xdr:row>
      <xdr:rowOff>161925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1243965" cy="4953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2</xdr:col>
      <xdr:colOff>548640</xdr:colOff>
      <xdr:row>3</xdr:row>
      <xdr:rowOff>19050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95250"/>
          <a:ext cx="1243965" cy="4953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95250</xdr:rowOff>
    </xdr:from>
    <xdr:to>
      <xdr:col>2</xdr:col>
      <xdr:colOff>739140</xdr:colOff>
      <xdr:row>3</xdr:row>
      <xdr:rowOff>19050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95250"/>
          <a:ext cx="1243965" cy="4953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2</xdr:col>
      <xdr:colOff>520065</xdr:colOff>
      <xdr:row>3</xdr:row>
      <xdr:rowOff>9525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5725"/>
          <a:ext cx="1243965" cy="4953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558165</xdr:colOff>
      <xdr:row>2</xdr:row>
      <xdr:rowOff>152400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1243965" cy="4953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76200</xdr:rowOff>
    </xdr:from>
    <xdr:to>
      <xdr:col>2</xdr:col>
      <xdr:colOff>558165</xdr:colOff>
      <xdr:row>3</xdr:row>
      <xdr:rowOff>0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6200"/>
          <a:ext cx="1243965" cy="4953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66675</xdr:rowOff>
    </xdr:from>
    <xdr:to>
      <xdr:col>2</xdr:col>
      <xdr:colOff>605790</xdr:colOff>
      <xdr:row>2</xdr:row>
      <xdr:rowOff>180975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6675"/>
          <a:ext cx="1243965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180975</xdr:rowOff>
    </xdr:from>
    <xdr:to>
      <xdr:col>2</xdr:col>
      <xdr:colOff>257175</xdr:colOff>
      <xdr:row>3</xdr:row>
      <xdr:rowOff>69072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80975"/>
          <a:ext cx="876300" cy="45959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2</xdr:col>
      <xdr:colOff>539115</xdr:colOff>
      <xdr:row>3</xdr:row>
      <xdr:rowOff>0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76200"/>
          <a:ext cx="1243965" cy="4953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57150</xdr:rowOff>
    </xdr:from>
    <xdr:to>
      <xdr:col>2</xdr:col>
      <xdr:colOff>567690</xdr:colOff>
      <xdr:row>2</xdr:row>
      <xdr:rowOff>171450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57150"/>
          <a:ext cx="1243965" cy="4953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57150</xdr:rowOff>
    </xdr:from>
    <xdr:to>
      <xdr:col>2</xdr:col>
      <xdr:colOff>615315</xdr:colOff>
      <xdr:row>2</xdr:row>
      <xdr:rowOff>171450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57150"/>
          <a:ext cx="1243965" cy="4953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66675</xdr:rowOff>
    </xdr:from>
    <xdr:to>
      <xdr:col>2</xdr:col>
      <xdr:colOff>586740</xdr:colOff>
      <xdr:row>2</xdr:row>
      <xdr:rowOff>180975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66675"/>
          <a:ext cx="1243965" cy="4953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2</xdr:col>
      <xdr:colOff>567690</xdr:colOff>
      <xdr:row>2</xdr:row>
      <xdr:rowOff>180975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5"/>
          <a:ext cx="1243965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104775</xdr:rowOff>
    </xdr:from>
    <xdr:to>
      <xdr:col>2</xdr:col>
      <xdr:colOff>643890</xdr:colOff>
      <xdr:row>3</xdr:row>
      <xdr:rowOff>0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04775"/>
          <a:ext cx="1243965" cy="466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114300</xdr:rowOff>
    </xdr:from>
    <xdr:to>
      <xdr:col>2</xdr:col>
      <xdr:colOff>643890</xdr:colOff>
      <xdr:row>3</xdr:row>
      <xdr:rowOff>9525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14300"/>
          <a:ext cx="1243965" cy="466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142875</xdr:rowOff>
    </xdr:from>
    <xdr:to>
      <xdr:col>2</xdr:col>
      <xdr:colOff>596265</xdr:colOff>
      <xdr:row>3</xdr:row>
      <xdr:rowOff>66675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42875"/>
          <a:ext cx="1243965" cy="495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85725</xdr:rowOff>
    </xdr:from>
    <xdr:to>
      <xdr:col>2</xdr:col>
      <xdr:colOff>596265</xdr:colOff>
      <xdr:row>3</xdr:row>
      <xdr:rowOff>9525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1243965" cy="495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2</xdr:col>
      <xdr:colOff>691515</xdr:colOff>
      <xdr:row>3</xdr:row>
      <xdr:rowOff>38100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14300"/>
          <a:ext cx="1243965" cy="495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47625</xdr:rowOff>
    </xdr:from>
    <xdr:to>
      <xdr:col>2</xdr:col>
      <xdr:colOff>577215</xdr:colOff>
      <xdr:row>2</xdr:row>
      <xdr:rowOff>161925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47625"/>
          <a:ext cx="1243965" cy="495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2</xdr:col>
      <xdr:colOff>596265</xdr:colOff>
      <xdr:row>2</xdr:row>
      <xdr:rowOff>171450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7150"/>
          <a:ext cx="124396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43"/>
  <sheetViews>
    <sheetView tabSelected="1" workbookViewId="0">
      <selection activeCell="A2" sqref="A2"/>
    </sheetView>
  </sheetViews>
  <sheetFormatPr baseColWidth="10" defaultRowHeight="15" x14ac:dyDescent="0.25"/>
  <cols>
    <col min="1" max="1" width="4" style="1" customWidth="1"/>
    <col min="2" max="2" width="25.7109375" style="1" customWidth="1"/>
    <col min="3" max="16384" width="11.42578125" style="1"/>
  </cols>
  <sheetData>
    <row r="5" spans="2:10" x14ac:dyDescent="0.25">
      <c r="B5" s="2" t="s">
        <v>0</v>
      </c>
    </row>
    <row r="6" spans="2:10" x14ac:dyDescent="0.25">
      <c r="B6" s="3" t="s">
        <v>1</v>
      </c>
    </row>
    <row r="8" spans="2:10" x14ac:dyDescent="0.25">
      <c r="B8" s="17" t="s">
        <v>2</v>
      </c>
      <c r="C8" s="17" t="s">
        <v>3</v>
      </c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7" t="s">
        <v>10</v>
      </c>
    </row>
    <row r="9" spans="2:10" x14ac:dyDescent="0.25">
      <c r="B9" s="20"/>
      <c r="C9" s="18"/>
      <c r="D9" s="18"/>
      <c r="E9" s="18"/>
      <c r="F9" s="18"/>
      <c r="G9" s="18"/>
      <c r="H9" s="18"/>
      <c r="I9" s="18"/>
      <c r="J9" s="18"/>
    </row>
    <row r="10" spans="2:10" x14ac:dyDescent="0.25">
      <c r="B10" s="8"/>
      <c r="C10" s="19"/>
      <c r="D10" s="19"/>
      <c r="E10" s="19"/>
      <c r="F10" s="9"/>
      <c r="G10" s="9"/>
      <c r="H10" s="9"/>
      <c r="I10" s="9"/>
      <c r="J10" s="9"/>
    </row>
    <row r="11" spans="2:10" x14ac:dyDescent="0.25">
      <c r="B11" s="10" t="s">
        <v>3</v>
      </c>
      <c r="C11" s="11">
        <f t="shared" ref="C11:J11" si="0">+SUM(C13:C38)</f>
        <v>5410414.5999999978</v>
      </c>
      <c r="D11" s="11">
        <f t="shared" si="0"/>
        <v>78575.600000000006</v>
      </c>
      <c r="E11" s="11">
        <f t="shared" si="0"/>
        <v>771272.9</v>
      </c>
      <c r="F11" s="11">
        <f t="shared" si="0"/>
        <v>1007024.6999999998</v>
      </c>
      <c r="G11" s="11">
        <f t="shared" si="0"/>
        <v>35612.400000000001</v>
      </c>
      <c r="H11" s="11">
        <f t="shared" si="0"/>
        <v>319200.19999999995</v>
      </c>
      <c r="I11" s="11">
        <f t="shared" si="0"/>
        <v>1495557.5</v>
      </c>
      <c r="J11" s="11">
        <f t="shared" si="0"/>
        <v>1703171.3000000003</v>
      </c>
    </row>
    <row r="12" spans="2:10" ht="15" customHeight="1" x14ac:dyDescent="0.25">
      <c r="B12" s="10"/>
      <c r="C12" s="12"/>
      <c r="D12" s="12"/>
      <c r="E12" s="12"/>
      <c r="F12" s="12"/>
      <c r="G12" s="13"/>
      <c r="H12" s="13"/>
      <c r="I12" s="13"/>
      <c r="J12" s="13"/>
    </row>
    <row r="13" spans="2:10" ht="15" customHeight="1" x14ac:dyDescent="0.25">
      <c r="B13" s="14" t="s">
        <v>11</v>
      </c>
      <c r="C13" s="12">
        <f t="shared" ref="C13:C38" si="1">SUM(D13:J13)</f>
        <v>190916.40000000002</v>
      </c>
      <c r="D13" s="12">
        <v>167</v>
      </c>
      <c r="E13" s="12">
        <v>5227.7</v>
      </c>
      <c r="F13" s="12">
        <v>3157.5</v>
      </c>
      <c r="G13" s="12">
        <v>67</v>
      </c>
      <c r="H13" s="12">
        <v>4522</v>
      </c>
      <c r="I13" s="12">
        <v>72480</v>
      </c>
      <c r="J13" s="12">
        <v>105295.20000000001</v>
      </c>
    </row>
    <row r="14" spans="2:10" ht="15" customHeight="1" x14ac:dyDescent="0.25">
      <c r="B14" s="14" t="s">
        <v>12</v>
      </c>
      <c r="C14" s="12">
        <f t="shared" si="1"/>
        <v>37.1</v>
      </c>
      <c r="D14" s="12">
        <v>1</v>
      </c>
      <c r="E14" s="12">
        <v>0</v>
      </c>
      <c r="F14" s="12">
        <v>10.3</v>
      </c>
      <c r="G14" s="12">
        <v>0</v>
      </c>
      <c r="H14" s="12">
        <v>0</v>
      </c>
      <c r="I14" s="12">
        <v>15.8</v>
      </c>
      <c r="J14" s="12">
        <v>10</v>
      </c>
    </row>
    <row r="15" spans="2:10" ht="15" customHeight="1" x14ac:dyDescent="0.25">
      <c r="B15" s="14" t="s">
        <v>13</v>
      </c>
      <c r="C15" s="12">
        <f t="shared" si="1"/>
        <v>54033.799999999996</v>
      </c>
      <c r="D15" s="12">
        <v>1550.5</v>
      </c>
      <c r="E15" s="12">
        <v>3553</v>
      </c>
      <c r="F15" s="12">
        <v>8201.1</v>
      </c>
      <c r="G15" s="12">
        <v>988</v>
      </c>
      <c r="H15" s="12">
        <v>3744</v>
      </c>
      <c r="I15" s="12">
        <v>20521.3</v>
      </c>
      <c r="J15" s="12">
        <v>15475.9</v>
      </c>
    </row>
    <row r="16" spans="2:10" ht="15" customHeight="1" x14ac:dyDescent="0.25">
      <c r="B16" s="14" t="s">
        <v>14</v>
      </c>
      <c r="C16" s="12">
        <f t="shared" si="1"/>
        <v>335953.6999999999</v>
      </c>
      <c r="D16" s="12">
        <v>166</v>
      </c>
      <c r="E16" s="12">
        <v>1242</v>
      </c>
      <c r="F16" s="12">
        <v>36489.399999999994</v>
      </c>
      <c r="G16" s="12">
        <v>261.3</v>
      </c>
      <c r="H16" s="12">
        <v>1</v>
      </c>
      <c r="I16" s="12">
        <v>63095.3</v>
      </c>
      <c r="J16" s="12">
        <v>234698.6999999999</v>
      </c>
    </row>
    <row r="17" spans="2:10" ht="15" customHeight="1" x14ac:dyDescent="0.25">
      <c r="B17" s="14" t="s">
        <v>15</v>
      </c>
      <c r="C17" s="12">
        <f t="shared" si="1"/>
        <v>497929.1</v>
      </c>
      <c r="D17" s="12">
        <v>5997</v>
      </c>
      <c r="E17" s="12">
        <v>125970.5</v>
      </c>
      <c r="F17" s="12">
        <v>154406</v>
      </c>
      <c r="G17" s="12">
        <v>4077.6</v>
      </c>
      <c r="H17" s="12">
        <v>48033.5</v>
      </c>
      <c r="I17" s="12">
        <v>93281.5</v>
      </c>
      <c r="J17" s="12">
        <v>66163</v>
      </c>
    </row>
    <row r="18" spans="2:10" ht="15" customHeight="1" x14ac:dyDescent="0.25">
      <c r="B18" s="14" t="s">
        <v>16</v>
      </c>
      <c r="C18" s="12">
        <f t="shared" si="1"/>
        <v>156607</v>
      </c>
      <c r="D18" s="12">
        <v>1272.5</v>
      </c>
      <c r="E18" s="12">
        <v>61321.2</v>
      </c>
      <c r="F18" s="12">
        <v>70560.600000000006</v>
      </c>
      <c r="G18" s="12">
        <v>175</v>
      </c>
      <c r="H18" s="12">
        <v>7095.5</v>
      </c>
      <c r="I18" s="12">
        <v>13293.2</v>
      </c>
      <c r="J18" s="12">
        <v>2889</v>
      </c>
    </row>
    <row r="19" spans="2:10" ht="15" customHeight="1" x14ac:dyDescent="0.25">
      <c r="B19" s="14" t="s">
        <v>17</v>
      </c>
      <c r="C19" s="12">
        <f t="shared" si="1"/>
        <v>338650.6</v>
      </c>
      <c r="D19" s="12">
        <v>477</v>
      </c>
      <c r="E19" s="12">
        <v>7353.2999999999993</v>
      </c>
      <c r="F19" s="12">
        <v>47265.7</v>
      </c>
      <c r="G19" s="12">
        <v>1603.6</v>
      </c>
      <c r="H19" s="12">
        <v>1115.2</v>
      </c>
      <c r="I19" s="12">
        <v>135535.4</v>
      </c>
      <c r="J19" s="12">
        <v>145300.39999999997</v>
      </c>
    </row>
    <row r="20" spans="2:10" ht="15" customHeight="1" x14ac:dyDescent="0.25">
      <c r="B20" s="14" t="s">
        <v>18</v>
      </c>
      <c r="C20" s="12">
        <f t="shared" si="1"/>
        <v>180355.4</v>
      </c>
      <c r="D20" s="12">
        <v>4446</v>
      </c>
      <c r="E20" s="12">
        <v>34577.300000000003</v>
      </c>
      <c r="F20" s="12">
        <v>37795.699999999997</v>
      </c>
      <c r="G20" s="12">
        <v>737</v>
      </c>
      <c r="H20" s="12">
        <v>32414.2</v>
      </c>
      <c r="I20" s="12">
        <v>61912.4</v>
      </c>
      <c r="J20" s="12">
        <v>8472.7999999999993</v>
      </c>
    </row>
    <row r="21" spans="2:10" ht="15" customHeight="1" x14ac:dyDescent="0.25">
      <c r="B21" s="14" t="s">
        <v>19</v>
      </c>
      <c r="C21" s="12">
        <f t="shared" si="1"/>
        <v>138604.59999999998</v>
      </c>
      <c r="D21" s="12">
        <v>3199</v>
      </c>
      <c r="E21" s="12">
        <v>19816</v>
      </c>
      <c r="F21" s="12">
        <v>36920.800000000003</v>
      </c>
      <c r="G21" s="12">
        <v>1075.5</v>
      </c>
      <c r="H21" s="12">
        <v>26354</v>
      </c>
      <c r="I21" s="12">
        <v>46243</v>
      </c>
      <c r="J21" s="12">
        <v>4996.2999999999993</v>
      </c>
    </row>
    <row r="22" spans="2:10" ht="15" customHeight="1" x14ac:dyDescent="0.25">
      <c r="B22" s="14" t="s">
        <v>20</v>
      </c>
      <c r="C22" s="12">
        <f t="shared" si="1"/>
        <v>282167.69999999995</v>
      </c>
      <c r="D22" s="12">
        <v>12.5</v>
      </c>
      <c r="E22" s="12">
        <v>1237.5</v>
      </c>
      <c r="F22" s="12">
        <v>12097.5</v>
      </c>
      <c r="G22" s="12">
        <v>2.5</v>
      </c>
      <c r="H22" s="12">
        <v>64.5</v>
      </c>
      <c r="I22" s="12">
        <v>17364.099999999999</v>
      </c>
      <c r="J22" s="12">
        <v>251389.09999999995</v>
      </c>
    </row>
    <row r="23" spans="2:10" ht="15" customHeight="1" x14ac:dyDescent="0.25">
      <c r="B23" s="14" t="s">
        <v>21</v>
      </c>
      <c r="C23" s="12">
        <f t="shared" si="1"/>
        <v>169563.8</v>
      </c>
      <c r="D23" s="12">
        <v>1014.5</v>
      </c>
      <c r="E23" s="12">
        <v>4207.5</v>
      </c>
      <c r="F23" s="12">
        <v>1340</v>
      </c>
      <c r="G23" s="12">
        <v>0</v>
      </c>
      <c r="H23" s="12">
        <v>236.5</v>
      </c>
      <c r="I23" s="12">
        <v>18864.3</v>
      </c>
      <c r="J23" s="12">
        <v>143901</v>
      </c>
    </row>
    <row r="24" spans="2:10" ht="15" customHeight="1" x14ac:dyDescent="0.25">
      <c r="B24" s="14" t="s">
        <v>22</v>
      </c>
      <c r="C24" s="12">
        <f t="shared" si="1"/>
        <v>239559.2</v>
      </c>
      <c r="D24" s="12">
        <v>6775</v>
      </c>
      <c r="E24" s="12">
        <v>42287.5</v>
      </c>
      <c r="F24" s="12">
        <v>41034.1</v>
      </c>
      <c r="G24" s="12">
        <v>1982</v>
      </c>
      <c r="H24" s="12">
        <v>34101.5</v>
      </c>
      <c r="I24" s="12">
        <v>112271.6</v>
      </c>
      <c r="J24" s="12">
        <v>1107.5</v>
      </c>
    </row>
    <row r="25" spans="2:10" ht="15" customHeight="1" x14ac:dyDescent="0.25">
      <c r="B25" s="14" t="s">
        <v>23</v>
      </c>
      <c r="C25" s="12">
        <f t="shared" si="1"/>
        <v>134298.4</v>
      </c>
      <c r="D25" s="12">
        <v>140</v>
      </c>
      <c r="E25" s="12">
        <v>589.5</v>
      </c>
      <c r="F25" s="12">
        <v>1217</v>
      </c>
      <c r="G25" s="12">
        <v>1000</v>
      </c>
      <c r="H25" s="12">
        <v>484</v>
      </c>
      <c r="I25" s="12">
        <v>92753.9</v>
      </c>
      <c r="J25" s="12">
        <v>38114</v>
      </c>
    </row>
    <row r="26" spans="2:10" ht="15" customHeight="1" x14ac:dyDescent="0.25">
      <c r="B26" s="14" t="s">
        <v>24</v>
      </c>
      <c r="C26" s="12">
        <f t="shared" si="1"/>
        <v>505298.19999999995</v>
      </c>
      <c r="D26" s="12">
        <v>10113</v>
      </c>
      <c r="E26" s="12">
        <v>122869.8</v>
      </c>
      <c r="F26" s="12">
        <v>96695.299999999988</v>
      </c>
      <c r="G26" s="12">
        <v>4493</v>
      </c>
      <c r="H26" s="12">
        <v>93737.8</v>
      </c>
      <c r="I26" s="12">
        <v>137829.09999999998</v>
      </c>
      <c r="J26" s="12">
        <v>39560.199999999997</v>
      </c>
    </row>
    <row r="27" spans="2:10" ht="15" customHeight="1" x14ac:dyDescent="0.25">
      <c r="B27" s="14" t="s">
        <v>25</v>
      </c>
      <c r="C27" s="12">
        <f t="shared" si="1"/>
        <v>114249.9</v>
      </c>
      <c r="D27" s="12">
        <v>4508.5</v>
      </c>
      <c r="E27" s="12">
        <v>33575.9</v>
      </c>
      <c r="F27" s="12">
        <v>27918.5</v>
      </c>
      <c r="G27" s="12">
        <v>610</v>
      </c>
      <c r="H27" s="12">
        <v>6356.9</v>
      </c>
      <c r="I27" s="12">
        <v>26552.1</v>
      </c>
      <c r="J27" s="12">
        <v>14728</v>
      </c>
    </row>
    <row r="28" spans="2:10" ht="15" customHeight="1" x14ac:dyDescent="0.25">
      <c r="B28" s="14" t="s">
        <v>26</v>
      </c>
      <c r="C28" s="12">
        <f t="shared" si="1"/>
        <v>282923.5</v>
      </c>
      <c r="D28" s="12">
        <v>827</v>
      </c>
      <c r="E28" s="12">
        <v>6452.5</v>
      </c>
      <c r="F28" s="12">
        <v>31321</v>
      </c>
      <c r="G28" s="12">
        <v>1037</v>
      </c>
      <c r="H28" s="12">
        <v>1498</v>
      </c>
      <c r="I28" s="12">
        <v>149654</v>
      </c>
      <c r="J28" s="12">
        <v>92134</v>
      </c>
    </row>
    <row r="29" spans="2:10" ht="15" customHeight="1" x14ac:dyDescent="0.25">
      <c r="B29" s="14" t="s">
        <v>27</v>
      </c>
      <c r="C29" s="12">
        <f t="shared" si="1"/>
        <v>82399.8</v>
      </c>
      <c r="D29" s="12">
        <v>2865.5</v>
      </c>
      <c r="E29" s="12">
        <v>26358</v>
      </c>
      <c r="F29" s="12">
        <v>28108.5</v>
      </c>
      <c r="G29" s="12">
        <v>313</v>
      </c>
      <c r="H29" s="12">
        <v>4976.5</v>
      </c>
      <c r="I29" s="12">
        <v>16550.800000000003</v>
      </c>
      <c r="J29" s="12">
        <v>3227.5</v>
      </c>
    </row>
    <row r="30" spans="2:10" ht="15" customHeight="1" x14ac:dyDescent="0.25">
      <c r="B30" s="14" t="s">
        <v>28</v>
      </c>
      <c r="C30" s="12">
        <f t="shared" si="1"/>
        <v>146512.29999999999</v>
      </c>
      <c r="D30" s="12">
        <v>49.5</v>
      </c>
      <c r="E30" s="12">
        <v>3530.4</v>
      </c>
      <c r="F30" s="12">
        <v>1953.6000000000001</v>
      </c>
      <c r="G30" s="12">
        <v>8</v>
      </c>
      <c r="H30" s="12">
        <v>851.5</v>
      </c>
      <c r="I30" s="12">
        <v>54421.2</v>
      </c>
      <c r="J30" s="12">
        <v>85698.099999999991</v>
      </c>
    </row>
    <row r="31" spans="2:10" ht="15" customHeight="1" x14ac:dyDescent="0.25">
      <c r="B31" s="14" t="s">
        <v>29</v>
      </c>
      <c r="C31" s="12">
        <f t="shared" si="1"/>
        <v>86606.6</v>
      </c>
      <c r="D31" s="12">
        <v>319.89999999999998</v>
      </c>
      <c r="E31" s="12">
        <v>3694.0999999999995</v>
      </c>
      <c r="F31" s="12">
        <v>1793.2</v>
      </c>
      <c r="G31" s="12">
        <v>15.9</v>
      </c>
      <c r="H31" s="12">
        <v>235.5</v>
      </c>
      <c r="I31" s="12">
        <v>25627.200000000012</v>
      </c>
      <c r="J31" s="12">
        <v>54920.800000000003</v>
      </c>
    </row>
    <row r="32" spans="2:10" ht="15" customHeight="1" x14ac:dyDescent="0.25">
      <c r="B32" s="14" t="s">
        <v>30</v>
      </c>
      <c r="C32" s="12">
        <f t="shared" si="1"/>
        <v>523409.89999999997</v>
      </c>
      <c r="D32" s="12">
        <v>9410.2000000000007</v>
      </c>
      <c r="E32" s="12">
        <v>170308.2</v>
      </c>
      <c r="F32" s="12">
        <v>220443.89999999997</v>
      </c>
      <c r="G32" s="12">
        <v>2734</v>
      </c>
      <c r="H32" s="12">
        <v>17521.599999999999</v>
      </c>
      <c r="I32" s="12">
        <v>83873.3</v>
      </c>
      <c r="J32" s="12">
        <v>19118.7</v>
      </c>
    </row>
    <row r="33" spans="2:10" ht="15" customHeight="1" x14ac:dyDescent="0.25">
      <c r="B33" s="14" t="s">
        <v>31</v>
      </c>
      <c r="C33" s="12">
        <f t="shared" si="1"/>
        <v>70754.600000000006</v>
      </c>
      <c r="D33" s="12">
        <v>722</v>
      </c>
      <c r="E33" s="12">
        <v>2007.5</v>
      </c>
      <c r="F33" s="12">
        <v>6904</v>
      </c>
      <c r="G33" s="12">
        <v>100</v>
      </c>
      <c r="H33" s="12">
        <v>2699</v>
      </c>
      <c r="I33" s="12">
        <v>36393.5</v>
      </c>
      <c r="J33" s="12">
        <v>21928.6</v>
      </c>
    </row>
    <row r="34" spans="2:10" ht="15" customHeight="1" x14ac:dyDescent="0.25">
      <c r="B34" s="14" t="s">
        <v>32</v>
      </c>
      <c r="C34" s="12">
        <f t="shared" si="1"/>
        <v>230335.1</v>
      </c>
      <c r="D34" s="12">
        <v>214</v>
      </c>
      <c r="E34" s="12">
        <v>4528</v>
      </c>
      <c r="F34" s="12">
        <v>3851</v>
      </c>
      <c r="G34" s="12">
        <v>455</v>
      </c>
      <c r="H34" s="12">
        <v>0</v>
      </c>
      <c r="I34" s="12">
        <v>82712.5</v>
      </c>
      <c r="J34" s="12">
        <v>138574.6</v>
      </c>
    </row>
    <row r="35" spans="2:10" ht="15" customHeight="1" x14ac:dyDescent="0.25">
      <c r="B35" s="14" t="s">
        <v>33</v>
      </c>
      <c r="C35" s="12">
        <f t="shared" si="1"/>
        <v>54859.7</v>
      </c>
      <c r="D35" s="12">
        <v>943</v>
      </c>
      <c r="E35" s="12">
        <v>17622</v>
      </c>
      <c r="F35" s="12">
        <v>18040.7</v>
      </c>
      <c r="G35" s="12">
        <v>1176</v>
      </c>
      <c r="H35" s="12">
        <v>4405</v>
      </c>
      <c r="I35" s="12">
        <v>7956</v>
      </c>
      <c r="J35" s="12">
        <v>4717</v>
      </c>
    </row>
    <row r="36" spans="2:10" ht="15" customHeight="1" x14ac:dyDescent="0.25">
      <c r="B36" s="14" t="s">
        <v>34</v>
      </c>
      <c r="C36" s="12">
        <f t="shared" si="1"/>
        <v>99682.1</v>
      </c>
      <c r="D36" s="12">
        <v>1545</v>
      </c>
      <c r="E36" s="12">
        <v>9550.5</v>
      </c>
      <c r="F36" s="12">
        <v>23274.5</v>
      </c>
      <c r="G36" s="12">
        <v>39</v>
      </c>
      <c r="H36" s="12">
        <v>8205</v>
      </c>
      <c r="I36" s="12">
        <v>20243.800000000003</v>
      </c>
      <c r="J36" s="12">
        <v>36824.299999999996</v>
      </c>
    </row>
    <row r="37" spans="2:10" ht="15" customHeight="1" x14ac:dyDescent="0.25">
      <c r="B37" s="14" t="s">
        <v>35</v>
      </c>
      <c r="C37" s="12">
        <f t="shared" si="1"/>
        <v>287744.3</v>
      </c>
      <c r="D37" s="12">
        <v>13935</v>
      </c>
      <c r="E37" s="12">
        <v>4972</v>
      </c>
      <c r="F37" s="12">
        <v>26499.7</v>
      </c>
      <c r="G37" s="12">
        <v>11163</v>
      </c>
      <c r="H37" s="12">
        <v>4058</v>
      </c>
      <c r="I37" s="12">
        <v>61096.5</v>
      </c>
      <c r="J37" s="12">
        <v>166020.09999999998</v>
      </c>
    </row>
    <row r="38" spans="2:10" ht="15" customHeight="1" x14ac:dyDescent="0.25">
      <c r="B38" s="15" t="s">
        <v>36</v>
      </c>
      <c r="C38" s="16">
        <f t="shared" si="1"/>
        <v>206961.8</v>
      </c>
      <c r="D38" s="16">
        <v>7905</v>
      </c>
      <c r="E38" s="16">
        <v>58421</v>
      </c>
      <c r="F38" s="16">
        <v>69725.100000000006</v>
      </c>
      <c r="G38" s="16">
        <v>1499</v>
      </c>
      <c r="H38" s="16">
        <v>16489.5</v>
      </c>
      <c r="I38" s="16">
        <v>45015.7</v>
      </c>
      <c r="J38" s="16">
        <v>7906.5</v>
      </c>
    </row>
    <row r="40" spans="2:10" x14ac:dyDescent="0.25">
      <c r="B40" s="4" t="s">
        <v>37</v>
      </c>
    </row>
    <row r="41" spans="2:10" x14ac:dyDescent="0.25">
      <c r="B41" s="5" t="s">
        <v>38</v>
      </c>
    </row>
    <row r="42" spans="2:10" x14ac:dyDescent="0.25">
      <c r="B42" s="6"/>
    </row>
    <row r="43" spans="2:10" x14ac:dyDescent="0.25">
      <c r="B43" s="7" t="s">
        <v>39</v>
      </c>
    </row>
  </sheetData>
  <mergeCells count="10">
    <mergeCell ref="H8:H9"/>
    <mergeCell ref="I8:I9"/>
    <mergeCell ref="J8:J9"/>
    <mergeCell ref="C10:E10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41"/>
  <sheetViews>
    <sheetView workbookViewId="0">
      <selection activeCell="A3" sqref="A3"/>
    </sheetView>
  </sheetViews>
  <sheetFormatPr baseColWidth="10" defaultRowHeight="15" x14ac:dyDescent="0.25"/>
  <cols>
    <col min="1" max="1" width="4.42578125" style="1" customWidth="1"/>
    <col min="2" max="2" width="19.7109375" style="1" customWidth="1"/>
    <col min="3" max="4" width="11.42578125" style="1"/>
    <col min="5" max="5" width="15.7109375" style="1" customWidth="1"/>
    <col min="6" max="6" width="13" style="1" customWidth="1"/>
    <col min="7" max="7" width="13.28515625" style="1" customWidth="1"/>
    <col min="8" max="8" width="12.85546875" style="1" customWidth="1"/>
    <col min="9" max="9" width="12.5703125" style="1" customWidth="1"/>
    <col min="10" max="12" width="11.42578125" style="1"/>
    <col min="13" max="13" width="12.7109375" style="1" customWidth="1"/>
    <col min="14" max="16384" width="11.42578125" style="1"/>
  </cols>
  <sheetData>
    <row r="4" spans="2:14" x14ac:dyDescent="0.25">
      <c r="B4" s="2" t="s">
        <v>0</v>
      </c>
    </row>
    <row r="5" spans="2:14" x14ac:dyDescent="0.25">
      <c r="B5" s="3" t="s">
        <v>121</v>
      </c>
    </row>
    <row r="7" spans="2:14" ht="36" customHeight="1" x14ac:dyDescent="0.25">
      <c r="B7" s="27" t="s">
        <v>2</v>
      </c>
      <c r="C7" s="27" t="s">
        <v>100</v>
      </c>
      <c r="D7" s="27" t="s">
        <v>79</v>
      </c>
      <c r="E7" s="27" t="s">
        <v>120</v>
      </c>
      <c r="F7" s="27" t="s">
        <v>119</v>
      </c>
      <c r="G7" s="27" t="s">
        <v>118</v>
      </c>
      <c r="H7" s="27" t="s">
        <v>117</v>
      </c>
      <c r="I7" s="27" t="s">
        <v>116</v>
      </c>
      <c r="J7" s="27" t="s">
        <v>115</v>
      </c>
      <c r="K7" s="27" t="s">
        <v>114</v>
      </c>
      <c r="L7" s="27" t="s">
        <v>113</v>
      </c>
      <c r="M7" s="27" t="s">
        <v>112</v>
      </c>
      <c r="N7" s="27" t="s">
        <v>88</v>
      </c>
    </row>
    <row r="8" spans="2:14" x14ac:dyDescent="0.25">
      <c r="B8" s="8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2:14" ht="15" customHeight="1" x14ac:dyDescent="0.25">
      <c r="B9" s="10" t="s">
        <v>3</v>
      </c>
      <c r="C9" s="22">
        <f>+SUM(C11:C36)</f>
        <v>9</v>
      </c>
      <c r="D9" s="22">
        <f>+SUM(D11:D36)</f>
        <v>213</v>
      </c>
      <c r="E9" s="22">
        <f>+SUM(E11:E36)</f>
        <v>100</v>
      </c>
      <c r="F9" s="22">
        <f>+SUM(F11:F36)</f>
        <v>744</v>
      </c>
      <c r="G9" s="22">
        <f>+SUM(G11:G36)</f>
        <v>122</v>
      </c>
      <c r="H9" s="22">
        <f>+SUM(H11:H36)</f>
        <v>192</v>
      </c>
      <c r="I9" s="22">
        <f>+SUM(I11:I36)</f>
        <v>34</v>
      </c>
      <c r="J9" s="22">
        <f>+SUM(J11:J36)</f>
        <v>145</v>
      </c>
      <c r="K9" s="22">
        <f>+SUM(K11:K36)</f>
        <v>345</v>
      </c>
      <c r="L9" s="22">
        <f>+SUM(L11:L36)</f>
        <v>644</v>
      </c>
      <c r="M9" s="22">
        <f>+SUM(M11:M36)</f>
        <v>32</v>
      </c>
      <c r="N9" s="22">
        <f>+SUM(N11:N36)</f>
        <v>10</v>
      </c>
    </row>
    <row r="10" spans="2:14" ht="15" customHeight="1" x14ac:dyDescent="0.25">
      <c r="B10" s="10"/>
      <c r="C10" s="9"/>
      <c r="D10" s="9"/>
      <c r="E10" s="9"/>
      <c r="F10" s="9"/>
      <c r="G10" s="9"/>
      <c r="H10" s="9"/>
      <c r="I10" s="12"/>
      <c r="J10" s="12"/>
      <c r="K10" s="12"/>
      <c r="L10" s="12"/>
      <c r="M10" s="12"/>
      <c r="N10" s="12"/>
    </row>
    <row r="11" spans="2:14" ht="15" customHeight="1" x14ac:dyDescent="0.25">
      <c r="B11" s="14" t="s">
        <v>11</v>
      </c>
      <c r="C11" s="9">
        <v>0</v>
      </c>
      <c r="D11" s="9">
        <v>7</v>
      </c>
      <c r="E11" s="9">
        <v>0</v>
      </c>
      <c r="F11" s="9">
        <v>90</v>
      </c>
      <c r="G11" s="9">
        <v>1</v>
      </c>
      <c r="H11" s="9">
        <v>11</v>
      </c>
      <c r="I11" s="9">
        <v>0</v>
      </c>
      <c r="J11" s="9">
        <v>3</v>
      </c>
      <c r="K11" s="9">
        <v>27</v>
      </c>
      <c r="L11" s="9">
        <v>60</v>
      </c>
      <c r="M11" s="9">
        <v>0</v>
      </c>
      <c r="N11" s="9">
        <v>2</v>
      </c>
    </row>
    <row r="12" spans="2:14" ht="15" customHeight="1" x14ac:dyDescent="0.25">
      <c r="B12" s="14" t="s">
        <v>12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2:14" ht="15" customHeight="1" x14ac:dyDescent="0.25">
      <c r="B13" s="14" t="s">
        <v>13</v>
      </c>
      <c r="C13" s="9">
        <v>0</v>
      </c>
      <c r="D13" s="9">
        <v>3</v>
      </c>
      <c r="E13" s="9">
        <v>0</v>
      </c>
      <c r="F13" s="9">
        <v>10</v>
      </c>
      <c r="G13" s="9">
        <v>0</v>
      </c>
      <c r="H13" s="9">
        <v>1</v>
      </c>
      <c r="I13" s="9">
        <v>0</v>
      </c>
      <c r="J13" s="9">
        <v>1</v>
      </c>
      <c r="K13" s="9">
        <v>5</v>
      </c>
      <c r="L13" s="9">
        <v>6</v>
      </c>
      <c r="M13" s="9">
        <v>0</v>
      </c>
      <c r="N13" s="9">
        <v>0</v>
      </c>
    </row>
    <row r="14" spans="2:14" ht="15" customHeight="1" x14ac:dyDescent="0.25">
      <c r="B14" s="14" t="s">
        <v>14</v>
      </c>
      <c r="C14" s="9">
        <v>1</v>
      </c>
      <c r="D14" s="9">
        <v>7</v>
      </c>
      <c r="E14" s="9">
        <v>15</v>
      </c>
      <c r="F14" s="9">
        <v>103</v>
      </c>
      <c r="G14" s="9">
        <v>4</v>
      </c>
      <c r="H14" s="9">
        <v>24</v>
      </c>
      <c r="I14" s="9">
        <v>1</v>
      </c>
      <c r="J14" s="9">
        <v>37</v>
      </c>
      <c r="K14" s="9">
        <v>46</v>
      </c>
      <c r="L14" s="9">
        <v>49</v>
      </c>
      <c r="M14" s="9">
        <v>2</v>
      </c>
      <c r="N14" s="9">
        <v>0</v>
      </c>
    </row>
    <row r="15" spans="2:14" ht="15" customHeight="1" x14ac:dyDescent="0.25">
      <c r="B15" s="14" t="s">
        <v>15</v>
      </c>
      <c r="C15" s="9">
        <v>0</v>
      </c>
      <c r="D15" s="9">
        <v>7</v>
      </c>
      <c r="E15" s="9">
        <v>10</v>
      </c>
      <c r="F15" s="9">
        <v>30</v>
      </c>
      <c r="G15" s="9">
        <v>2</v>
      </c>
      <c r="H15" s="9">
        <v>8</v>
      </c>
      <c r="I15" s="9">
        <v>2</v>
      </c>
      <c r="J15" s="9">
        <v>3</v>
      </c>
      <c r="K15" s="9">
        <v>9</v>
      </c>
      <c r="L15" s="9">
        <v>38</v>
      </c>
      <c r="M15" s="9">
        <v>4</v>
      </c>
      <c r="N15" s="9">
        <v>1</v>
      </c>
    </row>
    <row r="16" spans="2:14" ht="15" customHeight="1" x14ac:dyDescent="0.25">
      <c r="B16" s="14" t="s">
        <v>16</v>
      </c>
      <c r="C16" s="9">
        <v>0</v>
      </c>
      <c r="D16" s="9">
        <v>3</v>
      </c>
      <c r="E16" s="9">
        <v>0</v>
      </c>
      <c r="F16" s="9">
        <v>5</v>
      </c>
      <c r="G16" s="9">
        <v>1</v>
      </c>
      <c r="H16" s="9">
        <v>0</v>
      </c>
      <c r="I16" s="9">
        <v>0</v>
      </c>
      <c r="J16" s="9">
        <v>0</v>
      </c>
      <c r="K16" s="9">
        <v>2</v>
      </c>
      <c r="L16" s="9">
        <v>4</v>
      </c>
      <c r="M16" s="9">
        <v>0</v>
      </c>
      <c r="N16" s="9">
        <v>0</v>
      </c>
    </row>
    <row r="17" spans="2:14" ht="15" customHeight="1" x14ac:dyDescent="0.25">
      <c r="B17" s="14" t="s">
        <v>17</v>
      </c>
      <c r="C17" s="9">
        <v>2</v>
      </c>
      <c r="D17" s="9">
        <v>24</v>
      </c>
      <c r="E17" s="9">
        <v>6</v>
      </c>
      <c r="F17" s="9">
        <v>40</v>
      </c>
      <c r="G17" s="9">
        <v>18</v>
      </c>
      <c r="H17" s="9">
        <v>1</v>
      </c>
      <c r="I17" s="9">
        <v>2</v>
      </c>
      <c r="J17" s="9">
        <v>3</v>
      </c>
      <c r="K17" s="9">
        <v>13</v>
      </c>
      <c r="L17" s="9">
        <v>39</v>
      </c>
      <c r="M17" s="9">
        <v>0</v>
      </c>
      <c r="N17" s="9">
        <v>2</v>
      </c>
    </row>
    <row r="18" spans="2:14" ht="15" customHeight="1" x14ac:dyDescent="0.25">
      <c r="B18" s="14" t="s">
        <v>18</v>
      </c>
      <c r="C18" s="9">
        <v>0</v>
      </c>
      <c r="D18" s="9">
        <v>3</v>
      </c>
      <c r="E18" s="9">
        <v>7</v>
      </c>
      <c r="F18" s="9">
        <v>22</v>
      </c>
      <c r="G18" s="9">
        <v>2</v>
      </c>
      <c r="H18" s="9">
        <v>2</v>
      </c>
      <c r="I18" s="9">
        <v>0</v>
      </c>
      <c r="J18" s="9">
        <v>5</v>
      </c>
      <c r="K18" s="9">
        <v>16</v>
      </c>
      <c r="L18" s="9">
        <v>9</v>
      </c>
      <c r="M18" s="9">
        <v>1</v>
      </c>
      <c r="N18" s="9">
        <v>0</v>
      </c>
    </row>
    <row r="19" spans="2:14" ht="15" customHeight="1" x14ac:dyDescent="0.25">
      <c r="B19" s="14" t="s">
        <v>19</v>
      </c>
      <c r="C19" s="9">
        <v>1</v>
      </c>
      <c r="D19" s="9">
        <v>3</v>
      </c>
      <c r="E19" s="9">
        <v>2</v>
      </c>
      <c r="F19" s="9">
        <v>11</v>
      </c>
      <c r="G19" s="9">
        <v>2</v>
      </c>
      <c r="H19" s="9">
        <v>1</v>
      </c>
      <c r="I19" s="9">
        <v>2</v>
      </c>
      <c r="J19" s="9">
        <v>2</v>
      </c>
      <c r="K19" s="9">
        <v>2</v>
      </c>
      <c r="L19" s="9">
        <v>10</v>
      </c>
      <c r="M19" s="9">
        <v>0</v>
      </c>
      <c r="N19" s="9">
        <v>1</v>
      </c>
    </row>
    <row r="20" spans="2:14" ht="15" customHeight="1" x14ac:dyDescent="0.25">
      <c r="B20" s="14" t="s">
        <v>20</v>
      </c>
      <c r="C20" s="9">
        <v>1</v>
      </c>
      <c r="D20" s="9">
        <v>44</v>
      </c>
      <c r="E20" s="9">
        <v>0</v>
      </c>
      <c r="F20" s="9">
        <v>8</v>
      </c>
      <c r="G20" s="9">
        <v>15</v>
      </c>
      <c r="H20" s="9">
        <v>1</v>
      </c>
      <c r="I20" s="9">
        <v>4</v>
      </c>
      <c r="J20" s="9">
        <v>2</v>
      </c>
      <c r="K20" s="9">
        <v>6</v>
      </c>
      <c r="L20" s="9">
        <v>29</v>
      </c>
      <c r="M20" s="9">
        <v>5</v>
      </c>
      <c r="N20" s="9">
        <v>1</v>
      </c>
    </row>
    <row r="21" spans="2:14" ht="15" customHeight="1" x14ac:dyDescent="0.25">
      <c r="B21" s="14" t="s">
        <v>21</v>
      </c>
      <c r="C21" s="9">
        <v>0</v>
      </c>
      <c r="D21" s="9">
        <v>0</v>
      </c>
      <c r="E21" s="9">
        <v>2</v>
      </c>
      <c r="F21" s="9">
        <v>49</v>
      </c>
      <c r="G21" s="9">
        <v>5</v>
      </c>
      <c r="H21" s="9">
        <v>12</v>
      </c>
      <c r="I21" s="9">
        <v>2</v>
      </c>
      <c r="J21" s="9">
        <v>14</v>
      </c>
      <c r="K21" s="9">
        <v>37</v>
      </c>
      <c r="L21" s="9">
        <v>82</v>
      </c>
      <c r="M21" s="9">
        <v>1</v>
      </c>
      <c r="N21" s="9">
        <v>0</v>
      </c>
    </row>
    <row r="22" spans="2:14" ht="15" customHeight="1" x14ac:dyDescent="0.25">
      <c r="B22" s="14" t="s">
        <v>22</v>
      </c>
      <c r="C22" s="9">
        <v>0</v>
      </c>
      <c r="D22" s="9">
        <v>2</v>
      </c>
      <c r="E22" s="9">
        <v>4</v>
      </c>
      <c r="F22" s="9">
        <v>10</v>
      </c>
      <c r="G22" s="9">
        <v>1</v>
      </c>
      <c r="H22" s="9">
        <v>1</v>
      </c>
      <c r="I22" s="9">
        <v>0</v>
      </c>
      <c r="J22" s="9">
        <v>0</v>
      </c>
      <c r="K22" s="9">
        <v>3</v>
      </c>
      <c r="L22" s="9">
        <v>4</v>
      </c>
      <c r="M22" s="9">
        <v>1</v>
      </c>
      <c r="N22" s="9">
        <v>1</v>
      </c>
    </row>
    <row r="23" spans="2:14" ht="15" customHeight="1" x14ac:dyDescent="0.25">
      <c r="B23" s="14" t="s">
        <v>23</v>
      </c>
      <c r="C23" s="9">
        <v>0</v>
      </c>
      <c r="D23" s="9">
        <v>30</v>
      </c>
      <c r="E23" s="9">
        <v>15</v>
      </c>
      <c r="F23" s="9">
        <v>29</v>
      </c>
      <c r="G23" s="9">
        <v>24</v>
      </c>
      <c r="H23" s="9">
        <v>1</v>
      </c>
      <c r="I23" s="9">
        <v>5</v>
      </c>
      <c r="J23" s="9">
        <v>14</v>
      </c>
      <c r="K23" s="9">
        <v>17</v>
      </c>
      <c r="L23" s="9">
        <v>45</v>
      </c>
      <c r="M23" s="9">
        <v>5</v>
      </c>
      <c r="N23" s="9">
        <v>1</v>
      </c>
    </row>
    <row r="24" spans="2:14" ht="15" customHeight="1" x14ac:dyDescent="0.25">
      <c r="B24" s="14" t="s">
        <v>24</v>
      </c>
      <c r="C24" s="9">
        <v>0</v>
      </c>
      <c r="D24" s="9">
        <v>12</v>
      </c>
      <c r="E24" s="9">
        <v>13</v>
      </c>
      <c r="F24" s="9">
        <v>48</v>
      </c>
      <c r="G24" s="9">
        <v>7</v>
      </c>
      <c r="H24" s="9">
        <v>4</v>
      </c>
      <c r="I24" s="9">
        <v>5</v>
      </c>
      <c r="J24" s="9">
        <v>9</v>
      </c>
      <c r="K24" s="9">
        <v>15</v>
      </c>
      <c r="L24" s="9">
        <v>33</v>
      </c>
      <c r="M24" s="9">
        <v>2</v>
      </c>
      <c r="N24" s="9">
        <v>0</v>
      </c>
    </row>
    <row r="25" spans="2:14" ht="15" customHeight="1" x14ac:dyDescent="0.25">
      <c r="B25" s="14" t="s">
        <v>25</v>
      </c>
      <c r="C25" s="9">
        <v>0</v>
      </c>
      <c r="D25" s="9">
        <v>1</v>
      </c>
      <c r="E25" s="9">
        <v>0</v>
      </c>
      <c r="F25" s="9">
        <v>2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1</v>
      </c>
      <c r="M25" s="9">
        <v>0</v>
      </c>
      <c r="N25" s="9">
        <v>0</v>
      </c>
    </row>
    <row r="26" spans="2:14" ht="15" customHeight="1" x14ac:dyDescent="0.25">
      <c r="B26" s="14" t="s">
        <v>26</v>
      </c>
      <c r="C26" s="9">
        <v>1</v>
      </c>
      <c r="D26" s="9">
        <v>4</v>
      </c>
      <c r="E26" s="9">
        <v>3</v>
      </c>
      <c r="F26" s="9">
        <v>26</v>
      </c>
      <c r="G26" s="9">
        <v>4</v>
      </c>
      <c r="H26" s="9">
        <v>110</v>
      </c>
      <c r="I26" s="9">
        <v>0</v>
      </c>
      <c r="J26" s="9">
        <v>23</v>
      </c>
      <c r="K26" s="9">
        <v>40</v>
      </c>
      <c r="L26" s="9">
        <v>71</v>
      </c>
      <c r="M26" s="9">
        <v>0</v>
      </c>
      <c r="N26" s="9">
        <v>0</v>
      </c>
    </row>
    <row r="27" spans="2:14" ht="15" customHeight="1" x14ac:dyDescent="0.25">
      <c r="B27" s="14" t="s">
        <v>27</v>
      </c>
      <c r="C27" s="9">
        <v>0</v>
      </c>
      <c r="D27" s="9">
        <v>5</v>
      </c>
      <c r="E27" s="9">
        <v>1</v>
      </c>
      <c r="F27" s="9">
        <v>15</v>
      </c>
      <c r="G27" s="9">
        <v>1</v>
      </c>
      <c r="H27" s="9">
        <v>2</v>
      </c>
      <c r="I27" s="9">
        <v>1</v>
      </c>
      <c r="J27" s="9">
        <v>2</v>
      </c>
      <c r="K27" s="9">
        <v>6</v>
      </c>
      <c r="L27" s="9">
        <v>8</v>
      </c>
      <c r="M27" s="9">
        <v>0</v>
      </c>
      <c r="N27" s="9">
        <v>0</v>
      </c>
    </row>
    <row r="28" spans="2:14" ht="15" customHeight="1" x14ac:dyDescent="0.25">
      <c r="B28" s="14" t="s">
        <v>28</v>
      </c>
      <c r="C28" s="9">
        <v>0</v>
      </c>
      <c r="D28" s="9">
        <v>22</v>
      </c>
      <c r="E28" s="9">
        <v>7</v>
      </c>
      <c r="F28" s="9">
        <v>54</v>
      </c>
      <c r="G28" s="9">
        <v>10</v>
      </c>
      <c r="H28" s="9">
        <v>0</v>
      </c>
      <c r="I28" s="9">
        <v>6</v>
      </c>
      <c r="J28" s="9">
        <v>9</v>
      </c>
      <c r="K28" s="9">
        <v>10</v>
      </c>
      <c r="L28" s="9">
        <v>42</v>
      </c>
      <c r="M28" s="9">
        <v>4</v>
      </c>
      <c r="N28" s="9">
        <v>0</v>
      </c>
    </row>
    <row r="29" spans="2:14" ht="15" customHeight="1" x14ac:dyDescent="0.25">
      <c r="B29" s="14" t="s">
        <v>29</v>
      </c>
      <c r="C29" s="9">
        <v>1</v>
      </c>
      <c r="D29" s="9">
        <v>5</v>
      </c>
      <c r="E29" s="9">
        <v>1</v>
      </c>
      <c r="F29" s="9">
        <v>5</v>
      </c>
      <c r="G29" s="9">
        <v>1</v>
      </c>
      <c r="H29" s="9">
        <v>2</v>
      </c>
      <c r="I29" s="9">
        <v>0</v>
      </c>
      <c r="J29" s="9">
        <v>0</v>
      </c>
      <c r="K29" s="9">
        <v>2</v>
      </c>
      <c r="L29" s="9">
        <v>3</v>
      </c>
      <c r="M29" s="9">
        <v>1</v>
      </c>
      <c r="N29" s="9">
        <v>0</v>
      </c>
    </row>
    <row r="30" spans="2:14" ht="15" customHeight="1" x14ac:dyDescent="0.25">
      <c r="B30" s="14" t="s">
        <v>30</v>
      </c>
      <c r="C30" s="9">
        <v>1</v>
      </c>
      <c r="D30" s="9">
        <v>3</v>
      </c>
      <c r="E30" s="9">
        <v>1</v>
      </c>
      <c r="F30" s="9">
        <v>8</v>
      </c>
      <c r="G30" s="9">
        <v>0</v>
      </c>
      <c r="H30" s="9">
        <v>1</v>
      </c>
      <c r="I30" s="9">
        <v>0</v>
      </c>
      <c r="J30" s="9">
        <v>1</v>
      </c>
      <c r="K30" s="9">
        <v>1</v>
      </c>
      <c r="L30" s="9">
        <v>9</v>
      </c>
      <c r="M30" s="9">
        <v>1</v>
      </c>
      <c r="N30" s="9">
        <v>1</v>
      </c>
    </row>
    <row r="31" spans="2:14" ht="15" customHeight="1" x14ac:dyDescent="0.25">
      <c r="B31" s="14" t="s">
        <v>31</v>
      </c>
      <c r="C31" s="9">
        <v>1</v>
      </c>
      <c r="D31" s="9">
        <v>9</v>
      </c>
      <c r="E31" s="9">
        <v>5</v>
      </c>
      <c r="F31" s="9">
        <v>40</v>
      </c>
      <c r="G31" s="9">
        <v>2</v>
      </c>
      <c r="H31" s="9">
        <v>2</v>
      </c>
      <c r="I31" s="9">
        <v>1</v>
      </c>
      <c r="J31" s="9">
        <v>5</v>
      </c>
      <c r="K31" s="9">
        <v>4</v>
      </c>
      <c r="L31" s="9">
        <v>33</v>
      </c>
      <c r="M31" s="9">
        <v>2</v>
      </c>
      <c r="N31" s="9">
        <v>0</v>
      </c>
    </row>
    <row r="32" spans="2:14" ht="15" customHeight="1" x14ac:dyDescent="0.25">
      <c r="B32" s="14" t="s">
        <v>32</v>
      </c>
      <c r="C32" s="9">
        <v>0</v>
      </c>
      <c r="D32" s="9">
        <v>3</v>
      </c>
      <c r="E32" s="9">
        <v>1</v>
      </c>
      <c r="F32" s="9">
        <v>26</v>
      </c>
      <c r="G32" s="9">
        <v>2</v>
      </c>
      <c r="H32" s="9">
        <v>0</v>
      </c>
      <c r="I32" s="9">
        <v>1</v>
      </c>
      <c r="J32" s="9">
        <v>2</v>
      </c>
      <c r="K32" s="9">
        <v>8</v>
      </c>
      <c r="L32" s="9">
        <v>9</v>
      </c>
      <c r="M32" s="9">
        <v>0</v>
      </c>
      <c r="N32" s="9">
        <v>0</v>
      </c>
    </row>
    <row r="33" spans="2:14" ht="15" customHeight="1" x14ac:dyDescent="0.25">
      <c r="B33" s="14" t="s">
        <v>33</v>
      </c>
      <c r="C33" s="9">
        <v>0</v>
      </c>
      <c r="D33" s="9">
        <v>2</v>
      </c>
      <c r="E33" s="9">
        <v>1</v>
      </c>
      <c r="F33" s="9">
        <v>10</v>
      </c>
      <c r="G33" s="9">
        <v>0</v>
      </c>
      <c r="H33" s="9">
        <v>1</v>
      </c>
      <c r="I33" s="9">
        <v>0</v>
      </c>
      <c r="J33" s="9">
        <v>3</v>
      </c>
      <c r="K33" s="9">
        <v>6</v>
      </c>
      <c r="L33" s="9">
        <v>10</v>
      </c>
      <c r="M33" s="9">
        <v>1</v>
      </c>
      <c r="N33" s="9">
        <v>0</v>
      </c>
    </row>
    <row r="34" spans="2:14" ht="15" customHeight="1" x14ac:dyDescent="0.25">
      <c r="B34" s="14" t="s">
        <v>34</v>
      </c>
      <c r="C34" s="9">
        <v>0</v>
      </c>
      <c r="D34" s="9">
        <v>5</v>
      </c>
      <c r="E34" s="9">
        <v>3</v>
      </c>
      <c r="F34" s="9">
        <v>5</v>
      </c>
      <c r="G34" s="9">
        <v>5</v>
      </c>
      <c r="H34" s="9">
        <v>0</v>
      </c>
      <c r="I34" s="9">
        <v>0</v>
      </c>
      <c r="J34" s="9">
        <v>1</v>
      </c>
      <c r="K34" s="9">
        <v>3</v>
      </c>
      <c r="L34" s="9">
        <v>11</v>
      </c>
      <c r="M34" s="9">
        <v>1</v>
      </c>
      <c r="N34" s="9">
        <v>0</v>
      </c>
    </row>
    <row r="35" spans="2:14" ht="15" customHeight="1" x14ac:dyDescent="0.25">
      <c r="B35" s="14" t="s">
        <v>35</v>
      </c>
      <c r="C35" s="9">
        <v>0</v>
      </c>
      <c r="D35" s="9">
        <v>8</v>
      </c>
      <c r="E35" s="9">
        <v>1</v>
      </c>
      <c r="F35" s="9">
        <v>81</v>
      </c>
      <c r="G35" s="9">
        <v>14</v>
      </c>
      <c r="H35" s="9">
        <v>6</v>
      </c>
      <c r="I35" s="9">
        <v>1</v>
      </c>
      <c r="J35" s="9">
        <v>4</v>
      </c>
      <c r="K35" s="9">
        <v>61</v>
      </c>
      <c r="L35" s="9">
        <v>27</v>
      </c>
      <c r="M35" s="9">
        <v>1</v>
      </c>
      <c r="N35" s="9">
        <v>0</v>
      </c>
    </row>
    <row r="36" spans="2:14" ht="15" customHeight="1" x14ac:dyDescent="0.25">
      <c r="B36" s="15" t="s">
        <v>36</v>
      </c>
      <c r="C36" s="21">
        <v>0</v>
      </c>
      <c r="D36" s="21">
        <v>1</v>
      </c>
      <c r="E36" s="21">
        <v>2</v>
      </c>
      <c r="F36" s="21">
        <v>17</v>
      </c>
      <c r="G36" s="21">
        <v>1</v>
      </c>
      <c r="H36" s="21">
        <v>1</v>
      </c>
      <c r="I36" s="21">
        <v>1</v>
      </c>
      <c r="J36" s="21">
        <v>2</v>
      </c>
      <c r="K36" s="21">
        <v>6</v>
      </c>
      <c r="L36" s="21">
        <v>12</v>
      </c>
      <c r="M36" s="21">
        <v>0</v>
      </c>
      <c r="N36" s="21">
        <v>0</v>
      </c>
    </row>
    <row r="38" spans="2:14" x14ac:dyDescent="0.25">
      <c r="B38" s="4" t="s">
        <v>37</v>
      </c>
    </row>
    <row r="39" spans="2:14" x14ac:dyDescent="0.25">
      <c r="B39" s="5" t="s">
        <v>38</v>
      </c>
    </row>
    <row r="40" spans="2:14" x14ac:dyDescent="0.25">
      <c r="B40" s="5"/>
    </row>
    <row r="41" spans="2:14" x14ac:dyDescent="0.25">
      <c r="B41" s="7" t="s">
        <v>39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42"/>
  <sheetViews>
    <sheetView workbookViewId="0">
      <selection activeCell="A5" sqref="A5"/>
    </sheetView>
  </sheetViews>
  <sheetFormatPr baseColWidth="10" defaultRowHeight="15" x14ac:dyDescent="0.25"/>
  <cols>
    <col min="1" max="1" width="4.28515625" style="1" customWidth="1"/>
    <col min="2" max="2" width="23" style="1" customWidth="1"/>
    <col min="3" max="3" width="13.85546875" style="1" customWidth="1"/>
    <col min="4" max="4" width="13.42578125" style="1" customWidth="1"/>
    <col min="5" max="5" width="15.7109375" style="1" customWidth="1"/>
    <col min="6" max="6" width="14.5703125" style="1" customWidth="1"/>
    <col min="7" max="7" width="13.7109375" style="1" customWidth="1"/>
    <col min="8" max="16384" width="11.42578125" style="1"/>
  </cols>
  <sheetData>
    <row r="4" spans="2:7" x14ac:dyDescent="0.25">
      <c r="B4" s="2" t="s">
        <v>0</v>
      </c>
    </row>
    <row r="5" spans="2:7" x14ac:dyDescent="0.25">
      <c r="B5" s="3" t="s">
        <v>124</v>
      </c>
    </row>
    <row r="7" spans="2:7" x14ac:dyDescent="0.25">
      <c r="B7" s="17" t="s">
        <v>2</v>
      </c>
      <c r="C7" s="17" t="s">
        <v>123</v>
      </c>
      <c r="D7" s="17" t="s">
        <v>122</v>
      </c>
      <c r="E7" s="17" t="s">
        <v>72</v>
      </c>
      <c r="F7" s="17" t="s">
        <v>71</v>
      </c>
      <c r="G7" s="17" t="s">
        <v>70</v>
      </c>
    </row>
    <row r="8" spans="2:7" ht="34.5" customHeight="1" x14ac:dyDescent="0.25">
      <c r="B8" s="20"/>
      <c r="C8" s="18"/>
      <c r="D8" s="18"/>
      <c r="E8" s="18"/>
      <c r="F8" s="18"/>
      <c r="G8" s="18"/>
    </row>
    <row r="9" spans="2:7" x14ac:dyDescent="0.25">
      <c r="B9" s="8"/>
      <c r="C9" s="19"/>
      <c r="D9" s="19"/>
      <c r="E9" s="19"/>
      <c r="F9" s="9"/>
      <c r="G9" s="9"/>
    </row>
    <row r="10" spans="2:7" x14ac:dyDescent="0.25">
      <c r="B10" s="10" t="s">
        <v>3</v>
      </c>
      <c r="C10" s="22">
        <f>+SUM(C12:C37)</f>
        <v>46145</v>
      </c>
      <c r="D10" s="22">
        <f>+SUM(D12:D37)</f>
        <v>14937</v>
      </c>
      <c r="E10" s="22">
        <f>+SUM(E12:E37)</f>
        <v>5954</v>
      </c>
      <c r="F10" s="22">
        <f>+SUM(F12:F37)</f>
        <v>3290</v>
      </c>
      <c r="G10" s="22">
        <f>+SUM(G12:G37)</f>
        <v>10660</v>
      </c>
    </row>
    <row r="11" spans="2:7" x14ac:dyDescent="0.25">
      <c r="B11" s="10"/>
      <c r="C11" s="9"/>
      <c r="D11" s="9"/>
      <c r="E11" s="9"/>
      <c r="F11" s="9"/>
      <c r="G11" s="26"/>
    </row>
    <row r="12" spans="2:7" x14ac:dyDescent="0.25">
      <c r="B12" s="14" t="s">
        <v>11</v>
      </c>
      <c r="C12" s="9">
        <v>3350</v>
      </c>
      <c r="D12" s="9">
        <v>1489</v>
      </c>
      <c r="E12" s="9">
        <v>740</v>
      </c>
      <c r="F12" s="9">
        <v>359</v>
      </c>
      <c r="G12" s="9">
        <v>1087</v>
      </c>
    </row>
    <row r="13" spans="2:7" x14ac:dyDescent="0.25">
      <c r="B13" s="14" t="s">
        <v>12</v>
      </c>
      <c r="C13" s="9">
        <v>7</v>
      </c>
      <c r="D13" s="9">
        <v>0</v>
      </c>
      <c r="E13" s="9">
        <v>0</v>
      </c>
      <c r="F13" s="9">
        <v>0</v>
      </c>
      <c r="G13" s="9">
        <v>0</v>
      </c>
    </row>
    <row r="14" spans="2:7" x14ac:dyDescent="0.25">
      <c r="B14" s="14" t="s">
        <v>13</v>
      </c>
      <c r="C14" s="9">
        <v>194</v>
      </c>
      <c r="D14" s="9">
        <v>103</v>
      </c>
      <c r="E14" s="9">
        <v>50</v>
      </c>
      <c r="F14" s="9">
        <v>88</v>
      </c>
      <c r="G14" s="9">
        <v>81</v>
      </c>
    </row>
    <row r="15" spans="2:7" x14ac:dyDescent="0.25">
      <c r="B15" s="14" t="s">
        <v>14</v>
      </c>
      <c r="C15" s="9">
        <v>6758</v>
      </c>
      <c r="D15" s="9">
        <v>1757</v>
      </c>
      <c r="E15" s="9">
        <v>736</v>
      </c>
      <c r="F15" s="9">
        <v>138</v>
      </c>
      <c r="G15" s="9">
        <v>988</v>
      </c>
    </row>
    <row r="16" spans="2:7" x14ac:dyDescent="0.25">
      <c r="B16" s="14" t="s">
        <v>15</v>
      </c>
      <c r="C16" s="9">
        <v>1947</v>
      </c>
      <c r="D16" s="9">
        <v>999</v>
      </c>
      <c r="E16" s="9">
        <v>252</v>
      </c>
      <c r="F16" s="9">
        <v>108</v>
      </c>
      <c r="G16" s="9">
        <v>587</v>
      </c>
    </row>
    <row r="17" spans="2:7" x14ac:dyDescent="0.25">
      <c r="B17" s="14" t="s">
        <v>16</v>
      </c>
      <c r="C17" s="9">
        <v>380</v>
      </c>
      <c r="D17" s="9">
        <v>22</v>
      </c>
      <c r="E17" s="9">
        <v>53</v>
      </c>
      <c r="F17" s="9">
        <v>19</v>
      </c>
      <c r="G17" s="9">
        <v>145</v>
      </c>
    </row>
    <row r="18" spans="2:7" x14ac:dyDescent="0.25">
      <c r="B18" s="14" t="s">
        <v>17</v>
      </c>
      <c r="C18" s="9">
        <v>1108</v>
      </c>
      <c r="D18" s="9">
        <v>419</v>
      </c>
      <c r="E18" s="9">
        <v>130</v>
      </c>
      <c r="F18" s="9">
        <v>167</v>
      </c>
      <c r="G18" s="9">
        <v>201</v>
      </c>
    </row>
    <row r="19" spans="2:7" x14ac:dyDescent="0.25">
      <c r="B19" s="14" t="s">
        <v>18</v>
      </c>
      <c r="C19" s="9">
        <v>823</v>
      </c>
      <c r="D19" s="9">
        <v>594</v>
      </c>
      <c r="E19" s="9">
        <v>87</v>
      </c>
      <c r="F19" s="9">
        <v>71</v>
      </c>
      <c r="G19" s="9">
        <v>450</v>
      </c>
    </row>
    <row r="20" spans="2:7" x14ac:dyDescent="0.25">
      <c r="B20" s="14" t="s">
        <v>19</v>
      </c>
      <c r="C20" s="9">
        <v>306</v>
      </c>
      <c r="D20" s="9">
        <v>65</v>
      </c>
      <c r="E20" s="9">
        <v>37</v>
      </c>
      <c r="F20" s="9">
        <v>2</v>
      </c>
      <c r="G20" s="9">
        <v>90</v>
      </c>
    </row>
    <row r="21" spans="2:7" x14ac:dyDescent="0.25">
      <c r="B21" s="14" t="s">
        <v>20</v>
      </c>
      <c r="C21" s="9">
        <v>2190</v>
      </c>
      <c r="D21" s="9">
        <v>1016</v>
      </c>
      <c r="E21" s="9">
        <v>305</v>
      </c>
      <c r="F21" s="9">
        <v>158</v>
      </c>
      <c r="G21" s="9">
        <v>273</v>
      </c>
    </row>
    <row r="22" spans="2:7" x14ac:dyDescent="0.25">
      <c r="B22" s="14" t="s">
        <v>21</v>
      </c>
      <c r="C22" s="9">
        <v>2632</v>
      </c>
      <c r="D22" s="9">
        <v>1908</v>
      </c>
      <c r="E22" s="9">
        <v>181</v>
      </c>
      <c r="F22" s="9">
        <v>208</v>
      </c>
      <c r="G22" s="9">
        <v>365</v>
      </c>
    </row>
    <row r="23" spans="2:7" x14ac:dyDescent="0.25">
      <c r="B23" s="14" t="s">
        <v>22</v>
      </c>
      <c r="C23" s="9">
        <v>958</v>
      </c>
      <c r="D23" s="9">
        <v>362</v>
      </c>
      <c r="E23" s="9">
        <v>64</v>
      </c>
      <c r="F23" s="9">
        <v>69</v>
      </c>
      <c r="G23" s="9">
        <v>336</v>
      </c>
    </row>
    <row r="24" spans="2:7" x14ac:dyDescent="0.25">
      <c r="B24" s="14" t="s">
        <v>23</v>
      </c>
      <c r="C24" s="9">
        <v>1993</v>
      </c>
      <c r="D24" s="9">
        <v>379</v>
      </c>
      <c r="E24" s="9">
        <v>427</v>
      </c>
      <c r="F24" s="9">
        <v>108</v>
      </c>
      <c r="G24" s="9">
        <v>268</v>
      </c>
    </row>
    <row r="25" spans="2:7" x14ac:dyDescent="0.25">
      <c r="B25" s="14" t="s">
        <v>24</v>
      </c>
      <c r="C25" s="9">
        <v>2286</v>
      </c>
      <c r="D25" s="9">
        <v>914</v>
      </c>
      <c r="E25" s="9">
        <v>426</v>
      </c>
      <c r="F25" s="9">
        <v>94</v>
      </c>
      <c r="G25" s="9">
        <v>1106</v>
      </c>
    </row>
    <row r="26" spans="2:7" x14ac:dyDescent="0.25">
      <c r="B26" s="14" t="s">
        <v>25</v>
      </c>
      <c r="C26" s="9">
        <v>134</v>
      </c>
      <c r="D26" s="9">
        <v>0</v>
      </c>
      <c r="E26" s="9">
        <v>3</v>
      </c>
      <c r="F26" s="9">
        <v>0</v>
      </c>
      <c r="G26" s="9">
        <v>14</v>
      </c>
    </row>
    <row r="27" spans="2:7" x14ac:dyDescent="0.25">
      <c r="B27" s="14" t="s">
        <v>26</v>
      </c>
      <c r="C27" s="9">
        <v>9783</v>
      </c>
      <c r="D27" s="9">
        <v>1192</v>
      </c>
      <c r="E27" s="9">
        <v>724</v>
      </c>
      <c r="F27" s="9">
        <v>740</v>
      </c>
      <c r="G27" s="9">
        <v>1547</v>
      </c>
    </row>
    <row r="28" spans="2:7" x14ac:dyDescent="0.25">
      <c r="B28" s="14" t="s">
        <v>27</v>
      </c>
      <c r="C28" s="9">
        <v>592</v>
      </c>
      <c r="D28" s="9">
        <v>34</v>
      </c>
      <c r="E28" s="9">
        <v>72</v>
      </c>
      <c r="F28" s="9">
        <v>17</v>
      </c>
      <c r="G28" s="9">
        <v>462</v>
      </c>
    </row>
    <row r="29" spans="2:7" x14ac:dyDescent="0.25">
      <c r="B29" s="14" t="s">
        <v>28</v>
      </c>
      <c r="C29" s="9">
        <v>3061</v>
      </c>
      <c r="D29" s="9">
        <v>1192</v>
      </c>
      <c r="E29" s="9">
        <v>534</v>
      </c>
      <c r="F29" s="9">
        <v>370</v>
      </c>
      <c r="G29" s="9">
        <v>808</v>
      </c>
    </row>
    <row r="30" spans="2:7" x14ac:dyDescent="0.25">
      <c r="B30" s="14" t="s">
        <v>29</v>
      </c>
      <c r="C30" s="9">
        <v>184</v>
      </c>
      <c r="D30" s="9">
        <v>93</v>
      </c>
      <c r="E30" s="9">
        <v>63</v>
      </c>
      <c r="F30" s="9">
        <v>3</v>
      </c>
      <c r="G30" s="9">
        <v>60</v>
      </c>
    </row>
    <row r="31" spans="2:7" x14ac:dyDescent="0.25">
      <c r="B31" s="14" t="s">
        <v>30</v>
      </c>
      <c r="C31" s="9">
        <v>506</v>
      </c>
      <c r="D31" s="9">
        <v>0</v>
      </c>
      <c r="E31" s="9">
        <v>87</v>
      </c>
      <c r="F31" s="9">
        <v>12</v>
      </c>
      <c r="G31" s="9">
        <v>192</v>
      </c>
    </row>
    <row r="32" spans="2:7" x14ac:dyDescent="0.25">
      <c r="B32" s="14" t="s">
        <v>31</v>
      </c>
      <c r="C32" s="9">
        <v>1878</v>
      </c>
      <c r="D32" s="9">
        <v>782</v>
      </c>
      <c r="E32" s="9">
        <v>414</v>
      </c>
      <c r="F32" s="9">
        <v>152</v>
      </c>
      <c r="G32" s="9">
        <v>499</v>
      </c>
    </row>
    <row r="33" spans="2:7" x14ac:dyDescent="0.25">
      <c r="B33" s="14" t="s">
        <v>32</v>
      </c>
      <c r="C33" s="9">
        <v>474</v>
      </c>
      <c r="D33" s="9">
        <v>525</v>
      </c>
      <c r="E33" s="9">
        <v>73</v>
      </c>
      <c r="F33" s="9">
        <v>16</v>
      </c>
      <c r="G33" s="9">
        <v>155</v>
      </c>
    </row>
    <row r="34" spans="2:7" x14ac:dyDescent="0.25">
      <c r="B34" s="14" t="s">
        <v>33</v>
      </c>
      <c r="C34" s="9">
        <v>439</v>
      </c>
      <c r="D34" s="9">
        <v>289</v>
      </c>
      <c r="E34" s="9">
        <v>44</v>
      </c>
      <c r="F34" s="9">
        <v>48</v>
      </c>
      <c r="G34" s="9">
        <v>152</v>
      </c>
    </row>
    <row r="35" spans="2:7" x14ac:dyDescent="0.25">
      <c r="B35" s="14" t="s">
        <v>34</v>
      </c>
      <c r="C35" s="9">
        <v>667</v>
      </c>
      <c r="D35" s="9">
        <v>309</v>
      </c>
      <c r="E35" s="9">
        <v>83</v>
      </c>
      <c r="F35" s="9">
        <v>53</v>
      </c>
      <c r="G35" s="9">
        <v>179</v>
      </c>
    </row>
    <row r="36" spans="2:7" x14ac:dyDescent="0.25">
      <c r="B36" s="14" t="s">
        <v>35</v>
      </c>
      <c r="C36" s="9">
        <v>3067</v>
      </c>
      <c r="D36" s="9">
        <v>325</v>
      </c>
      <c r="E36" s="9">
        <v>318</v>
      </c>
      <c r="F36" s="9">
        <v>263</v>
      </c>
      <c r="G36" s="9">
        <v>495</v>
      </c>
    </row>
    <row r="37" spans="2:7" x14ac:dyDescent="0.25">
      <c r="B37" s="15" t="s">
        <v>36</v>
      </c>
      <c r="C37" s="21">
        <v>428</v>
      </c>
      <c r="D37" s="21">
        <v>169</v>
      </c>
      <c r="E37" s="21">
        <v>51</v>
      </c>
      <c r="F37" s="21">
        <v>27</v>
      </c>
      <c r="G37" s="21">
        <v>120</v>
      </c>
    </row>
    <row r="39" spans="2:7" x14ac:dyDescent="0.25">
      <c r="B39" s="4" t="s">
        <v>37</v>
      </c>
    </row>
    <row r="40" spans="2:7" x14ac:dyDescent="0.25">
      <c r="B40" s="5" t="s">
        <v>38</v>
      </c>
    </row>
    <row r="41" spans="2:7" x14ac:dyDescent="0.25">
      <c r="B41" s="5"/>
    </row>
    <row r="42" spans="2:7" x14ac:dyDescent="0.25">
      <c r="B42" s="7" t="s">
        <v>39</v>
      </c>
    </row>
  </sheetData>
  <mergeCells count="7">
    <mergeCell ref="F7:F8"/>
    <mergeCell ref="G7:G8"/>
    <mergeCell ref="C9:E9"/>
    <mergeCell ref="B7:B8"/>
    <mergeCell ref="C7:C8"/>
    <mergeCell ref="D7:D8"/>
    <mergeCell ref="E7:E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41"/>
  <sheetViews>
    <sheetView workbookViewId="0">
      <selection activeCell="A4" sqref="A4"/>
    </sheetView>
  </sheetViews>
  <sheetFormatPr baseColWidth="10" defaultRowHeight="15" x14ac:dyDescent="0.25"/>
  <cols>
    <col min="1" max="1" width="4.140625" style="1" customWidth="1"/>
    <col min="2" max="2" width="19.7109375" style="1" customWidth="1"/>
    <col min="3" max="20" width="11.42578125" style="1"/>
    <col min="21" max="21" width="13.7109375" style="1" customWidth="1"/>
    <col min="22" max="22" width="13.85546875" style="1" customWidth="1"/>
    <col min="23" max="23" width="12.5703125" style="1" customWidth="1"/>
    <col min="24" max="16384" width="11.42578125" style="1"/>
  </cols>
  <sheetData>
    <row r="4" spans="2:23" x14ac:dyDescent="0.25">
      <c r="B4" s="2" t="s">
        <v>0</v>
      </c>
    </row>
    <row r="5" spans="2:23" x14ac:dyDescent="0.25">
      <c r="B5" s="3" t="s">
        <v>130</v>
      </c>
    </row>
    <row r="7" spans="2:23" ht="15" customHeight="1" x14ac:dyDescent="0.25">
      <c r="B7" s="17" t="s">
        <v>2</v>
      </c>
      <c r="C7" s="25" t="s">
        <v>3</v>
      </c>
      <c r="D7" s="24"/>
      <c r="E7" s="24"/>
      <c r="F7" s="25" t="s">
        <v>129</v>
      </c>
      <c r="G7" s="24"/>
      <c r="H7" s="24"/>
      <c r="I7" s="25" t="s">
        <v>128</v>
      </c>
      <c r="J7" s="24"/>
      <c r="K7" s="24"/>
      <c r="L7" s="25" t="s">
        <v>127</v>
      </c>
      <c r="M7" s="24"/>
      <c r="N7" s="24"/>
      <c r="O7" s="25" t="s">
        <v>126</v>
      </c>
      <c r="P7" s="24"/>
      <c r="Q7" s="24"/>
      <c r="R7" s="25" t="s">
        <v>125</v>
      </c>
      <c r="S7" s="24"/>
      <c r="T7" s="24"/>
      <c r="U7" s="25" t="s">
        <v>43</v>
      </c>
      <c r="V7" s="24"/>
      <c r="W7" s="24"/>
    </row>
    <row r="8" spans="2:23" x14ac:dyDescent="0.25">
      <c r="B8" s="20"/>
      <c r="C8" s="23" t="s">
        <v>42</v>
      </c>
      <c r="D8" s="23" t="s">
        <v>41</v>
      </c>
      <c r="E8" s="23" t="s">
        <v>3</v>
      </c>
      <c r="F8" s="23" t="s">
        <v>42</v>
      </c>
      <c r="G8" s="23" t="s">
        <v>41</v>
      </c>
      <c r="H8" s="23" t="s">
        <v>3</v>
      </c>
      <c r="I8" s="23" t="s">
        <v>42</v>
      </c>
      <c r="J8" s="23" t="s">
        <v>41</v>
      </c>
      <c r="K8" s="23" t="s">
        <v>3</v>
      </c>
      <c r="L8" s="23" t="s">
        <v>42</v>
      </c>
      <c r="M8" s="23" t="s">
        <v>41</v>
      </c>
      <c r="N8" s="23" t="s">
        <v>3</v>
      </c>
      <c r="O8" s="23" t="s">
        <v>42</v>
      </c>
      <c r="P8" s="23" t="s">
        <v>41</v>
      </c>
      <c r="Q8" s="23" t="s">
        <v>3</v>
      </c>
      <c r="R8" s="23" t="s">
        <v>42</v>
      </c>
      <c r="S8" s="23" t="s">
        <v>41</v>
      </c>
      <c r="T8" s="23" t="s">
        <v>3</v>
      </c>
      <c r="U8" s="23" t="s">
        <v>42</v>
      </c>
      <c r="V8" s="23" t="s">
        <v>41</v>
      </c>
      <c r="W8" s="23" t="s">
        <v>3</v>
      </c>
    </row>
    <row r="9" spans="2:23" x14ac:dyDescent="0.25">
      <c r="B9" s="8"/>
      <c r="C9" s="19"/>
      <c r="D9" s="19"/>
      <c r="E9" s="1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2:23" ht="15" customHeight="1" x14ac:dyDescent="0.25">
      <c r="B10" s="10" t="s">
        <v>3</v>
      </c>
      <c r="C10" s="22">
        <f>SUM(F10+I10+L10+O10+R10+U10)</f>
        <v>191143</v>
      </c>
      <c r="D10" s="22">
        <f>SUM(G10+J10+M10+P10+S10+V10)</f>
        <v>5247</v>
      </c>
      <c r="E10" s="22">
        <f>SUM(H10+K10+N10+Q10+T10+W10)</f>
        <v>196390</v>
      </c>
      <c r="F10" s="22">
        <f>+SUM(F12:F37)</f>
        <v>57486</v>
      </c>
      <c r="G10" s="22">
        <f>+SUM(G12:G37)</f>
        <v>2186</v>
      </c>
      <c r="H10" s="22">
        <f>+SUM(H12:H37)</f>
        <v>59672</v>
      </c>
      <c r="I10" s="22">
        <f>+SUM(I12:I37)</f>
        <v>16232</v>
      </c>
      <c r="J10" s="22">
        <f>+SUM(J12:J37)</f>
        <v>371</v>
      </c>
      <c r="K10" s="22">
        <f>+SUM(K12:K37)</f>
        <v>16603</v>
      </c>
      <c r="L10" s="22">
        <f>+SUM(L12:L37)</f>
        <v>107670</v>
      </c>
      <c r="M10" s="22">
        <f>+SUM(M12:M37)</f>
        <v>2414</v>
      </c>
      <c r="N10" s="22">
        <f>+SUM(N12:N37)</f>
        <v>110084</v>
      </c>
      <c r="O10" s="22">
        <f>+SUM(O12:O37)</f>
        <v>974</v>
      </c>
      <c r="P10" s="22">
        <f>+SUM(P12:P37)</f>
        <v>9</v>
      </c>
      <c r="Q10" s="22">
        <f>+SUM(Q12:Q37)</f>
        <v>983</v>
      </c>
      <c r="R10" s="22">
        <f>+SUM(R12:R37)</f>
        <v>5226</v>
      </c>
      <c r="S10" s="22">
        <f>+SUM(S12:S37)</f>
        <v>102</v>
      </c>
      <c r="T10" s="22">
        <f>+SUM(T12:T37)</f>
        <v>5328</v>
      </c>
      <c r="U10" s="22">
        <f>+SUM(U12:U37)</f>
        <v>3555</v>
      </c>
      <c r="V10" s="22">
        <f>+SUM(V12:V37)</f>
        <v>165</v>
      </c>
      <c r="W10" s="22">
        <f>+SUM(W12:W37)</f>
        <v>3720</v>
      </c>
    </row>
    <row r="11" spans="2:23" ht="15" customHeight="1" x14ac:dyDescent="0.25">
      <c r="B11" s="10"/>
      <c r="C11" s="9"/>
      <c r="D11" s="12"/>
      <c r="E11" s="12"/>
      <c r="F11" s="9"/>
      <c r="G11" s="12"/>
      <c r="H11" s="12"/>
      <c r="I11" s="9"/>
      <c r="J11" s="12"/>
      <c r="K11" s="12"/>
      <c r="L11" s="9"/>
      <c r="M11" s="12"/>
      <c r="N11" s="12"/>
      <c r="O11" s="9"/>
      <c r="P11" s="12"/>
      <c r="Q11" s="12"/>
      <c r="R11" s="9"/>
      <c r="S11" s="12"/>
      <c r="T11" s="12"/>
      <c r="U11" s="9"/>
      <c r="V11" s="12"/>
      <c r="W11" s="12"/>
    </row>
    <row r="12" spans="2:23" ht="15" customHeight="1" x14ac:dyDescent="0.25">
      <c r="B12" s="14" t="s">
        <v>11</v>
      </c>
      <c r="C12" s="9">
        <f>SUM(F12+I12+L12+O12+R12+U12)</f>
        <v>3206</v>
      </c>
      <c r="D12" s="9">
        <f>SUM(G12+J12+M12+P12+S12+V12)</f>
        <v>100</v>
      </c>
      <c r="E12" s="9">
        <f>SUM(H12+K12+N12+Q12+T12+W12)</f>
        <v>3306</v>
      </c>
      <c r="F12" s="9">
        <v>852</v>
      </c>
      <c r="G12" s="9">
        <v>10</v>
      </c>
      <c r="H12" s="9">
        <v>862</v>
      </c>
      <c r="I12" s="9">
        <v>154</v>
      </c>
      <c r="J12" s="9">
        <v>3</v>
      </c>
      <c r="K12" s="9">
        <v>157</v>
      </c>
      <c r="L12" s="9">
        <v>2037</v>
      </c>
      <c r="M12" s="9">
        <v>40</v>
      </c>
      <c r="N12" s="9">
        <v>2077</v>
      </c>
      <c r="O12" s="9">
        <v>22</v>
      </c>
      <c r="P12" s="9">
        <v>2</v>
      </c>
      <c r="Q12" s="9">
        <v>24</v>
      </c>
      <c r="R12" s="9">
        <v>91</v>
      </c>
      <c r="S12" s="9">
        <v>5</v>
      </c>
      <c r="T12" s="9">
        <v>96</v>
      </c>
      <c r="U12" s="9">
        <v>50</v>
      </c>
      <c r="V12" s="9">
        <v>40</v>
      </c>
      <c r="W12" s="9">
        <v>90</v>
      </c>
    </row>
    <row r="13" spans="2:23" ht="15" customHeight="1" x14ac:dyDescent="0.25">
      <c r="B13" s="14" t="s">
        <v>12</v>
      </c>
      <c r="C13" s="9">
        <f>SUM(F13+I13+L13+O13+R13+U13)</f>
        <v>23</v>
      </c>
      <c r="D13" s="9">
        <f>SUM(G13+J13+M13+P13+S13+V13)</f>
        <v>0</v>
      </c>
      <c r="E13" s="9">
        <f>SUM(H13+K13+N13+Q13+T13+W13)</f>
        <v>23</v>
      </c>
      <c r="F13" s="9">
        <v>7</v>
      </c>
      <c r="G13" s="9">
        <v>0</v>
      </c>
      <c r="H13" s="9">
        <v>7</v>
      </c>
      <c r="I13" s="9">
        <v>1</v>
      </c>
      <c r="J13" s="9">
        <v>0</v>
      </c>
      <c r="K13" s="9">
        <v>1</v>
      </c>
      <c r="L13" s="9">
        <v>13</v>
      </c>
      <c r="M13" s="9">
        <v>0</v>
      </c>
      <c r="N13" s="9">
        <v>13</v>
      </c>
      <c r="O13" s="9">
        <v>0</v>
      </c>
      <c r="P13" s="9">
        <v>0</v>
      </c>
      <c r="Q13" s="9">
        <v>0</v>
      </c>
      <c r="R13" s="9">
        <v>2</v>
      </c>
      <c r="S13" s="9">
        <v>0</v>
      </c>
      <c r="T13" s="9">
        <v>2</v>
      </c>
      <c r="U13" s="9">
        <v>0</v>
      </c>
      <c r="V13" s="9">
        <v>0</v>
      </c>
      <c r="W13" s="9">
        <v>0</v>
      </c>
    </row>
    <row r="14" spans="2:23" ht="15" customHeight="1" x14ac:dyDescent="0.25">
      <c r="B14" s="14" t="s">
        <v>13</v>
      </c>
      <c r="C14" s="9">
        <f>SUM(F14+I14+L14+O14+R14+U14)</f>
        <v>206</v>
      </c>
      <c r="D14" s="9">
        <f>SUM(G14+J14+M14+P14+S14+V14)</f>
        <v>0</v>
      </c>
      <c r="E14" s="9">
        <f>SUM(H14+K14+N14+Q14+T14+W14)</f>
        <v>206</v>
      </c>
      <c r="F14" s="9">
        <v>33</v>
      </c>
      <c r="G14" s="9">
        <v>0</v>
      </c>
      <c r="H14" s="9">
        <v>33</v>
      </c>
      <c r="I14" s="9">
        <v>22</v>
      </c>
      <c r="J14" s="9">
        <v>0</v>
      </c>
      <c r="K14" s="9">
        <v>22</v>
      </c>
      <c r="L14" s="9">
        <v>134</v>
      </c>
      <c r="M14" s="9">
        <v>0</v>
      </c>
      <c r="N14" s="9">
        <v>134</v>
      </c>
      <c r="O14" s="9">
        <v>1</v>
      </c>
      <c r="P14" s="9">
        <v>0</v>
      </c>
      <c r="Q14" s="9">
        <v>1</v>
      </c>
      <c r="R14" s="9">
        <v>16</v>
      </c>
      <c r="S14" s="9">
        <v>0</v>
      </c>
      <c r="T14" s="9">
        <v>16</v>
      </c>
      <c r="U14" s="9">
        <v>0</v>
      </c>
      <c r="V14" s="9">
        <v>0</v>
      </c>
      <c r="W14" s="9">
        <v>0</v>
      </c>
    </row>
    <row r="15" spans="2:23" ht="15" customHeight="1" x14ac:dyDescent="0.25">
      <c r="B15" s="14" t="s">
        <v>14</v>
      </c>
      <c r="C15" s="9">
        <f>SUM(F15+I15+L15+O15+R15+U15)</f>
        <v>45083</v>
      </c>
      <c r="D15" s="9">
        <f>SUM(G15+J15+M15+P15+S15+V15)</f>
        <v>936</v>
      </c>
      <c r="E15" s="9">
        <f>SUM(H15+K15+N15+Q15+T15+W15)</f>
        <v>46019</v>
      </c>
      <c r="F15" s="9">
        <v>11230</v>
      </c>
      <c r="G15" s="9">
        <v>288</v>
      </c>
      <c r="H15" s="9">
        <v>11518</v>
      </c>
      <c r="I15" s="9">
        <v>3654</v>
      </c>
      <c r="J15" s="9">
        <v>69</v>
      </c>
      <c r="K15" s="9">
        <v>3723</v>
      </c>
      <c r="L15" s="9">
        <v>27242</v>
      </c>
      <c r="M15" s="9">
        <v>482</v>
      </c>
      <c r="N15" s="9">
        <v>27724</v>
      </c>
      <c r="O15" s="9">
        <v>132</v>
      </c>
      <c r="P15" s="9">
        <v>0</v>
      </c>
      <c r="Q15" s="9">
        <v>132</v>
      </c>
      <c r="R15" s="9">
        <v>1152</v>
      </c>
      <c r="S15" s="9">
        <v>17</v>
      </c>
      <c r="T15" s="9">
        <v>1169</v>
      </c>
      <c r="U15" s="9">
        <v>1673</v>
      </c>
      <c r="V15" s="9">
        <v>80</v>
      </c>
      <c r="W15" s="9">
        <v>1753</v>
      </c>
    </row>
    <row r="16" spans="2:23" ht="15" customHeight="1" x14ac:dyDescent="0.25">
      <c r="B16" s="14" t="s">
        <v>15</v>
      </c>
      <c r="C16" s="9">
        <f>SUM(F16+I16+L16+O16+R16+U16)</f>
        <v>253</v>
      </c>
      <c r="D16" s="9">
        <f>SUM(G16+J16+M16+P16+S16+V16)</f>
        <v>0</v>
      </c>
      <c r="E16" s="9">
        <f>SUM(H16+K16+N16+Q16+T16+W16)</f>
        <v>253</v>
      </c>
      <c r="F16" s="9">
        <v>72</v>
      </c>
      <c r="G16" s="9">
        <v>0</v>
      </c>
      <c r="H16" s="9">
        <v>72</v>
      </c>
      <c r="I16" s="9">
        <v>23</v>
      </c>
      <c r="J16" s="9">
        <v>0</v>
      </c>
      <c r="K16" s="9">
        <v>23</v>
      </c>
      <c r="L16" s="9">
        <v>135</v>
      </c>
      <c r="M16" s="9">
        <v>0</v>
      </c>
      <c r="N16" s="9">
        <v>135</v>
      </c>
      <c r="O16" s="9">
        <v>3</v>
      </c>
      <c r="P16" s="9">
        <v>0</v>
      </c>
      <c r="Q16" s="9">
        <v>3</v>
      </c>
      <c r="R16" s="9">
        <v>20</v>
      </c>
      <c r="S16" s="9">
        <v>0</v>
      </c>
      <c r="T16" s="9">
        <v>20</v>
      </c>
      <c r="U16" s="9">
        <v>0</v>
      </c>
      <c r="V16" s="9">
        <v>0</v>
      </c>
      <c r="W16" s="9">
        <v>0</v>
      </c>
    </row>
    <row r="17" spans="2:23" ht="15" customHeight="1" x14ac:dyDescent="0.25">
      <c r="B17" s="14" t="s">
        <v>16</v>
      </c>
      <c r="C17" s="9">
        <f>SUM(F17+I17+L17+O17+R17+U17)</f>
        <v>456</v>
      </c>
      <c r="D17" s="9">
        <f>SUM(G17+J17+M17+P17+S17+V17)</f>
        <v>0</v>
      </c>
      <c r="E17" s="9">
        <f>SUM(H17+K17+N17+Q17+T17+W17)</f>
        <v>456</v>
      </c>
      <c r="F17" s="9">
        <v>190</v>
      </c>
      <c r="G17" s="9">
        <v>0</v>
      </c>
      <c r="H17" s="9">
        <v>190</v>
      </c>
      <c r="I17" s="9">
        <v>0</v>
      </c>
      <c r="J17" s="9">
        <v>0</v>
      </c>
      <c r="K17" s="9">
        <v>0</v>
      </c>
      <c r="L17" s="9">
        <v>254</v>
      </c>
      <c r="M17" s="9">
        <v>0</v>
      </c>
      <c r="N17" s="9">
        <v>254</v>
      </c>
      <c r="O17" s="9">
        <v>5</v>
      </c>
      <c r="P17" s="9">
        <v>0</v>
      </c>
      <c r="Q17" s="9">
        <v>5</v>
      </c>
      <c r="R17" s="9">
        <v>7</v>
      </c>
      <c r="S17" s="9">
        <v>0</v>
      </c>
      <c r="T17" s="9">
        <v>7</v>
      </c>
      <c r="U17" s="9">
        <v>0</v>
      </c>
      <c r="V17" s="9">
        <v>0</v>
      </c>
      <c r="W17" s="9">
        <v>0</v>
      </c>
    </row>
    <row r="18" spans="2:23" ht="15" customHeight="1" x14ac:dyDescent="0.25">
      <c r="B18" s="14" t="s">
        <v>17</v>
      </c>
      <c r="C18" s="9">
        <f>SUM(F18+I18+L18+O18+R18+U18)</f>
        <v>19977</v>
      </c>
      <c r="D18" s="9">
        <f>SUM(G18+J18+M18+P18+S18+V18)</f>
        <v>1012</v>
      </c>
      <c r="E18" s="9">
        <f>SUM(H18+K18+N18+Q18+T18+W18)</f>
        <v>20989</v>
      </c>
      <c r="F18" s="9">
        <v>5340</v>
      </c>
      <c r="G18" s="9">
        <v>460</v>
      </c>
      <c r="H18" s="9">
        <v>5800</v>
      </c>
      <c r="I18" s="9">
        <v>1769</v>
      </c>
      <c r="J18" s="9">
        <v>58</v>
      </c>
      <c r="K18" s="9">
        <v>1827</v>
      </c>
      <c r="L18" s="9">
        <v>12038</v>
      </c>
      <c r="M18" s="9">
        <v>462</v>
      </c>
      <c r="N18" s="9">
        <v>12500</v>
      </c>
      <c r="O18" s="9">
        <v>117</v>
      </c>
      <c r="P18" s="9">
        <v>5</v>
      </c>
      <c r="Q18" s="9">
        <v>122</v>
      </c>
      <c r="R18" s="9">
        <v>611</v>
      </c>
      <c r="S18" s="9">
        <v>27</v>
      </c>
      <c r="T18" s="9">
        <v>638</v>
      </c>
      <c r="U18" s="9">
        <v>102</v>
      </c>
      <c r="V18" s="9">
        <v>0</v>
      </c>
      <c r="W18" s="9">
        <v>102</v>
      </c>
    </row>
    <row r="19" spans="2:23" ht="15" customHeight="1" x14ac:dyDescent="0.25">
      <c r="B19" s="14" t="s">
        <v>18</v>
      </c>
      <c r="C19" s="9">
        <f>SUM(F19+I19+L19+O19+R19+U19)</f>
        <v>783</v>
      </c>
      <c r="D19" s="9">
        <f>SUM(G19+J19+M19+P19+S19+V19)</f>
        <v>0</v>
      </c>
      <c r="E19" s="9">
        <f>SUM(H19+K19+N19+Q19+T19+W19)</f>
        <v>783</v>
      </c>
      <c r="F19" s="9">
        <v>316</v>
      </c>
      <c r="G19" s="9">
        <v>0</v>
      </c>
      <c r="H19" s="9">
        <v>316</v>
      </c>
      <c r="I19" s="9">
        <v>100</v>
      </c>
      <c r="J19" s="9">
        <v>0</v>
      </c>
      <c r="K19" s="9">
        <v>100</v>
      </c>
      <c r="L19" s="9">
        <v>350</v>
      </c>
      <c r="M19" s="9">
        <v>0</v>
      </c>
      <c r="N19" s="9">
        <v>350</v>
      </c>
      <c r="O19" s="9">
        <v>0</v>
      </c>
      <c r="P19" s="9">
        <v>0</v>
      </c>
      <c r="Q19" s="9">
        <v>0</v>
      </c>
      <c r="R19" s="9">
        <v>17</v>
      </c>
      <c r="S19" s="9">
        <v>0</v>
      </c>
      <c r="T19" s="9">
        <v>17</v>
      </c>
      <c r="U19" s="9">
        <v>0</v>
      </c>
      <c r="V19" s="9">
        <v>0</v>
      </c>
      <c r="W19" s="9">
        <v>0</v>
      </c>
    </row>
    <row r="20" spans="2:23" ht="15" customHeight="1" x14ac:dyDescent="0.25">
      <c r="B20" s="14" t="s">
        <v>19</v>
      </c>
      <c r="C20" s="9">
        <f>SUM(F20+I20+L20+O20+R20+U20)</f>
        <v>137</v>
      </c>
      <c r="D20" s="9">
        <f>SUM(G20+J20+M20+P20+S20+V20)</f>
        <v>0</v>
      </c>
      <c r="E20" s="9">
        <f>SUM(H20+K20+N20+Q20+T20+W20)</f>
        <v>137</v>
      </c>
      <c r="F20" s="9">
        <v>48</v>
      </c>
      <c r="G20" s="9">
        <v>0</v>
      </c>
      <c r="H20" s="9">
        <v>48</v>
      </c>
      <c r="I20" s="9">
        <v>0</v>
      </c>
      <c r="J20" s="9">
        <v>0</v>
      </c>
      <c r="K20" s="9">
        <v>0</v>
      </c>
      <c r="L20" s="9">
        <v>78</v>
      </c>
      <c r="M20" s="9">
        <v>0</v>
      </c>
      <c r="N20" s="9">
        <v>78</v>
      </c>
      <c r="O20" s="9">
        <v>4</v>
      </c>
      <c r="P20" s="9">
        <v>0</v>
      </c>
      <c r="Q20" s="9">
        <v>4</v>
      </c>
      <c r="R20" s="9">
        <v>5</v>
      </c>
      <c r="S20" s="9">
        <v>0</v>
      </c>
      <c r="T20" s="9">
        <v>5</v>
      </c>
      <c r="U20" s="9">
        <v>2</v>
      </c>
      <c r="V20" s="9">
        <v>0</v>
      </c>
      <c r="W20" s="9">
        <v>2</v>
      </c>
    </row>
    <row r="21" spans="2:23" ht="15" customHeight="1" x14ac:dyDescent="0.25">
      <c r="B21" s="14" t="s">
        <v>20</v>
      </c>
      <c r="C21" s="9">
        <f>SUM(F21+I21+L21+O21+R21+U21)</f>
        <v>21762</v>
      </c>
      <c r="D21" s="9">
        <f>SUM(G21+J21+M21+P21+S21+V21)</f>
        <v>1284</v>
      </c>
      <c r="E21" s="9">
        <f>SUM(H21+K21+N21+Q21+T21+W21)</f>
        <v>23046</v>
      </c>
      <c r="F21" s="9">
        <v>8266</v>
      </c>
      <c r="G21" s="9">
        <v>562</v>
      </c>
      <c r="H21" s="9">
        <v>8828</v>
      </c>
      <c r="I21" s="9">
        <v>1488</v>
      </c>
      <c r="J21" s="9">
        <v>112</v>
      </c>
      <c r="K21" s="9">
        <v>1600</v>
      </c>
      <c r="L21" s="9">
        <v>11131</v>
      </c>
      <c r="M21" s="9">
        <v>586</v>
      </c>
      <c r="N21" s="9">
        <v>11717</v>
      </c>
      <c r="O21" s="9">
        <v>164</v>
      </c>
      <c r="P21" s="9">
        <v>2</v>
      </c>
      <c r="Q21" s="9">
        <v>166</v>
      </c>
      <c r="R21" s="9">
        <v>549</v>
      </c>
      <c r="S21" s="9">
        <v>22</v>
      </c>
      <c r="T21" s="9">
        <v>571</v>
      </c>
      <c r="U21" s="9">
        <v>164</v>
      </c>
      <c r="V21" s="9">
        <v>0</v>
      </c>
      <c r="W21" s="9">
        <v>164</v>
      </c>
    </row>
    <row r="22" spans="2:23" ht="15" customHeight="1" x14ac:dyDescent="0.25">
      <c r="B22" s="14" t="s">
        <v>21</v>
      </c>
      <c r="C22" s="9">
        <f>SUM(F22+I22+L22+O22+R22+U22)</f>
        <v>17698</v>
      </c>
      <c r="D22" s="9">
        <f>SUM(G22+J22+M22+P22+S22+V22)</f>
        <v>184</v>
      </c>
      <c r="E22" s="9">
        <f>SUM(H22+K22+N22+Q22+T22+W22)</f>
        <v>17882</v>
      </c>
      <c r="F22" s="9">
        <v>3674</v>
      </c>
      <c r="G22" s="9">
        <v>64</v>
      </c>
      <c r="H22" s="9">
        <v>3738</v>
      </c>
      <c r="I22" s="9">
        <v>1689</v>
      </c>
      <c r="J22" s="9">
        <v>1</v>
      </c>
      <c r="K22" s="9">
        <v>1690</v>
      </c>
      <c r="L22" s="9">
        <v>11749</v>
      </c>
      <c r="M22" s="9">
        <v>117</v>
      </c>
      <c r="N22" s="9">
        <v>11866</v>
      </c>
      <c r="O22" s="9">
        <v>32</v>
      </c>
      <c r="P22" s="9">
        <v>0</v>
      </c>
      <c r="Q22" s="9">
        <v>32</v>
      </c>
      <c r="R22" s="9">
        <v>502</v>
      </c>
      <c r="S22" s="9">
        <v>2</v>
      </c>
      <c r="T22" s="9">
        <v>504</v>
      </c>
      <c r="U22" s="9">
        <v>52</v>
      </c>
      <c r="V22" s="9">
        <v>0</v>
      </c>
      <c r="W22" s="9">
        <v>52</v>
      </c>
    </row>
    <row r="23" spans="2:23" ht="15" customHeight="1" x14ac:dyDescent="0.25">
      <c r="B23" s="14" t="s">
        <v>22</v>
      </c>
      <c r="C23" s="9">
        <f>SUM(F23+I23+L23+O23+R23+U23)</f>
        <v>46</v>
      </c>
      <c r="D23" s="9">
        <f>SUM(G23+J23+M23+P23+S23+V23)</f>
        <v>0</v>
      </c>
      <c r="E23" s="9">
        <f>SUM(H23+K23+N23+Q23+T23+W23)</f>
        <v>46</v>
      </c>
      <c r="F23" s="9">
        <v>5</v>
      </c>
      <c r="G23" s="9">
        <v>0</v>
      </c>
      <c r="H23" s="9">
        <v>5</v>
      </c>
      <c r="I23" s="9">
        <v>0</v>
      </c>
      <c r="J23" s="9">
        <v>0</v>
      </c>
      <c r="K23" s="9">
        <v>0</v>
      </c>
      <c r="L23" s="9">
        <v>16</v>
      </c>
      <c r="M23" s="9">
        <v>0</v>
      </c>
      <c r="N23" s="9">
        <v>16</v>
      </c>
      <c r="O23" s="9">
        <v>22</v>
      </c>
      <c r="P23" s="9">
        <v>0</v>
      </c>
      <c r="Q23" s="9">
        <v>22</v>
      </c>
      <c r="R23" s="9">
        <v>3</v>
      </c>
      <c r="S23" s="9">
        <v>0</v>
      </c>
      <c r="T23" s="9">
        <v>3</v>
      </c>
      <c r="U23" s="9">
        <v>0</v>
      </c>
      <c r="V23" s="9">
        <v>0</v>
      </c>
      <c r="W23" s="9">
        <v>0</v>
      </c>
    </row>
    <row r="24" spans="2:23" ht="15" customHeight="1" x14ac:dyDescent="0.25">
      <c r="B24" s="14" t="s">
        <v>23</v>
      </c>
      <c r="C24" s="9">
        <f>SUM(F24+I24+L24+O24+R24+U24)</f>
        <v>2158</v>
      </c>
      <c r="D24" s="9">
        <f>SUM(G24+J24+M24+P24+S24+V24)</f>
        <v>5</v>
      </c>
      <c r="E24" s="9">
        <f>SUM(H24+K24+N24+Q24+T24+W24)</f>
        <v>2163</v>
      </c>
      <c r="F24" s="9">
        <v>693</v>
      </c>
      <c r="G24" s="9">
        <v>0</v>
      </c>
      <c r="H24" s="9">
        <v>693</v>
      </c>
      <c r="I24" s="9">
        <v>184</v>
      </c>
      <c r="J24" s="9">
        <v>0</v>
      </c>
      <c r="K24" s="9">
        <v>184</v>
      </c>
      <c r="L24" s="9">
        <v>1087</v>
      </c>
      <c r="M24" s="9">
        <v>5</v>
      </c>
      <c r="N24" s="9">
        <v>1092</v>
      </c>
      <c r="O24" s="9">
        <v>10</v>
      </c>
      <c r="P24" s="9">
        <v>0</v>
      </c>
      <c r="Q24" s="9">
        <v>10</v>
      </c>
      <c r="R24" s="9">
        <v>54</v>
      </c>
      <c r="S24" s="9">
        <v>0</v>
      </c>
      <c r="T24" s="9">
        <v>54</v>
      </c>
      <c r="U24" s="9">
        <v>130</v>
      </c>
      <c r="V24" s="9">
        <v>0</v>
      </c>
      <c r="W24" s="9">
        <v>130</v>
      </c>
    </row>
    <row r="25" spans="2:23" ht="15" customHeight="1" x14ac:dyDescent="0.25">
      <c r="B25" s="14" t="s">
        <v>24</v>
      </c>
      <c r="C25" s="9">
        <f>SUM(F25+I25+L25+O25+R25+U25)</f>
        <v>1382</v>
      </c>
      <c r="D25" s="9">
        <f>SUM(G25+J25+M25+P25+S25+V25)</f>
        <v>0</v>
      </c>
      <c r="E25" s="9">
        <f>SUM(H25+K25+N25+Q25+T25+W25)</f>
        <v>1382</v>
      </c>
      <c r="F25" s="9">
        <v>308</v>
      </c>
      <c r="G25" s="9">
        <v>0</v>
      </c>
      <c r="H25" s="9">
        <v>308</v>
      </c>
      <c r="I25" s="9">
        <v>217</v>
      </c>
      <c r="J25" s="9">
        <v>0</v>
      </c>
      <c r="K25" s="9">
        <v>217</v>
      </c>
      <c r="L25" s="9">
        <v>690</v>
      </c>
      <c r="M25" s="9">
        <v>0</v>
      </c>
      <c r="N25" s="9">
        <v>690</v>
      </c>
      <c r="O25" s="9">
        <v>56</v>
      </c>
      <c r="P25" s="9">
        <v>0</v>
      </c>
      <c r="Q25" s="9">
        <v>56</v>
      </c>
      <c r="R25" s="9">
        <v>45</v>
      </c>
      <c r="S25" s="9">
        <v>0</v>
      </c>
      <c r="T25" s="9">
        <v>45</v>
      </c>
      <c r="U25" s="9">
        <v>66</v>
      </c>
      <c r="V25" s="9">
        <v>0</v>
      </c>
      <c r="W25" s="9">
        <v>66</v>
      </c>
    </row>
    <row r="26" spans="2:23" ht="15" customHeight="1" x14ac:dyDescent="0.25">
      <c r="B26" s="14" t="s">
        <v>25</v>
      </c>
      <c r="C26" s="9">
        <f>SUM(F26+I26+L26+O26+R26+U26)</f>
        <v>493</v>
      </c>
      <c r="D26" s="9">
        <f>SUM(G26+J26+M26+P26+S26+V26)</f>
        <v>0</v>
      </c>
      <c r="E26" s="9">
        <f>SUM(H26+K26+N26+Q26+T26+W26)</f>
        <v>493</v>
      </c>
      <c r="F26" s="9">
        <v>141</v>
      </c>
      <c r="G26" s="9">
        <v>0</v>
      </c>
      <c r="H26" s="9">
        <v>141</v>
      </c>
      <c r="I26" s="9">
        <v>49</v>
      </c>
      <c r="J26" s="9">
        <v>0</v>
      </c>
      <c r="K26" s="9">
        <v>49</v>
      </c>
      <c r="L26" s="9">
        <v>269</v>
      </c>
      <c r="M26" s="9">
        <v>0</v>
      </c>
      <c r="N26" s="9">
        <v>269</v>
      </c>
      <c r="O26" s="9">
        <v>0</v>
      </c>
      <c r="P26" s="9">
        <v>0</v>
      </c>
      <c r="Q26" s="9">
        <v>0</v>
      </c>
      <c r="R26" s="9">
        <v>26</v>
      </c>
      <c r="S26" s="9">
        <v>0</v>
      </c>
      <c r="T26" s="9">
        <v>26</v>
      </c>
      <c r="U26" s="9">
        <v>8</v>
      </c>
      <c r="V26" s="9">
        <v>0</v>
      </c>
      <c r="W26" s="9">
        <v>8</v>
      </c>
    </row>
    <row r="27" spans="2:23" ht="15" customHeight="1" x14ac:dyDescent="0.25">
      <c r="B27" s="14" t="s">
        <v>26</v>
      </c>
      <c r="C27" s="9">
        <f>SUM(F27+I27+L27+O27+R27+U27)</f>
        <v>28401</v>
      </c>
      <c r="D27" s="9">
        <f>SUM(G27+J27+M27+P27+S27+V27)</f>
        <v>318</v>
      </c>
      <c r="E27" s="9">
        <f>SUM(H27+K27+N27+Q27+T27+W27)</f>
        <v>28719</v>
      </c>
      <c r="F27" s="9">
        <v>12036</v>
      </c>
      <c r="G27" s="9">
        <v>153</v>
      </c>
      <c r="H27" s="9">
        <v>12189</v>
      </c>
      <c r="I27" s="9">
        <v>1815</v>
      </c>
      <c r="J27" s="9">
        <v>5</v>
      </c>
      <c r="K27" s="9">
        <v>1820</v>
      </c>
      <c r="L27" s="9">
        <v>13840</v>
      </c>
      <c r="M27" s="9">
        <v>152</v>
      </c>
      <c r="N27" s="9">
        <v>13992</v>
      </c>
      <c r="O27" s="9">
        <v>23</v>
      </c>
      <c r="P27" s="9">
        <v>0</v>
      </c>
      <c r="Q27" s="9">
        <v>23</v>
      </c>
      <c r="R27" s="9">
        <v>680</v>
      </c>
      <c r="S27" s="9">
        <v>8</v>
      </c>
      <c r="T27" s="9">
        <v>688</v>
      </c>
      <c r="U27" s="9">
        <v>7</v>
      </c>
      <c r="V27" s="9">
        <v>0</v>
      </c>
      <c r="W27" s="9">
        <v>7</v>
      </c>
    </row>
    <row r="28" spans="2:23" ht="15" customHeight="1" x14ac:dyDescent="0.25">
      <c r="B28" s="14" t="s">
        <v>27</v>
      </c>
      <c r="C28" s="9">
        <f>SUM(F28+I28+L28+O28+R28+U28)</f>
        <v>821</v>
      </c>
      <c r="D28" s="9">
        <f>SUM(G28+J28+M28+P28+S28+V28)</f>
        <v>0</v>
      </c>
      <c r="E28" s="9">
        <f>SUM(H28+K28+N28+Q28+T28+W28)</f>
        <v>821</v>
      </c>
      <c r="F28" s="9">
        <v>225</v>
      </c>
      <c r="G28" s="9">
        <v>0</v>
      </c>
      <c r="H28" s="9">
        <v>225</v>
      </c>
      <c r="I28" s="9">
        <v>59</v>
      </c>
      <c r="J28" s="9">
        <v>0</v>
      </c>
      <c r="K28" s="9">
        <v>59</v>
      </c>
      <c r="L28" s="9">
        <v>433</v>
      </c>
      <c r="M28" s="9">
        <v>0</v>
      </c>
      <c r="N28" s="9">
        <v>433</v>
      </c>
      <c r="O28" s="9">
        <v>9</v>
      </c>
      <c r="P28" s="9">
        <v>0</v>
      </c>
      <c r="Q28" s="9">
        <v>9</v>
      </c>
      <c r="R28" s="9">
        <v>30</v>
      </c>
      <c r="S28" s="9">
        <v>0</v>
      </c>
      <c r="T28" s="9">
        <v>30</v>
      </c>
      <c r="U28" s="9">
        <v>65</v>
      </c>
      <c r="V28" s="9">
        <v>0</v>
      </c>
      <c r="W28" s="9">
        <v>65</v>
      </c>
    </row>
    <row r="29" spans="2:23" ht="15" customHeight="1" x14ac:dyDescent="0.25">
      <c r="B29" s="14" t="s">
        <v>28</v>
      </c>
      <c r="C29" s="9">
        <f>SUM(F29+I29+L29+O29+R29+U29)</f>
        <v>11053</v>
      </c>
      <c r="D29" s="9">
        <f>SUM(G29+J29+M29+P29+S29+V29)</f>
        <v>270</v>
      </c>
      <c r="E29" s="9">
        <f>SUM(H29+K29+N29+Q29+T29+W29)</f>
        <v>11323</v>
      </c>
      <c r="F29" s="9">
        <v>2665</v>
      </c>
      <c r="G29" s="9">
        <v>57</v>
      </c>
      <c r="H29" s="9">
        <v>2722</v>
      </c>
      <c r="I29" s="9">
        <v>1156</v>
      </c>
      <c r="J29" s="9">
        <v>36</v>
      </c>
      <c r="K29" s="9">
        <v>1192</v>
      </c>
      <c r="L29" s="9">
        <v>6341</v>
      </c>
      <c r="M29" s="9">
        <v>148</v>
      </c>
      <c r="N29" s="9">
        <v>6489</v>
      </c>
      <c r="O29" s="9">
        <v>62</v>
      </c>
      <c r="P29" s="9">
        <v>0</v>
      </c>
      <c r="Q29" s="9">
        <v>62</v>
      </c>
      <c r="R29" s="9">
        <v>306</v>
      </c>
      <c r="S29" s="9">
        <v>4</v>
      </c>
      <c r="T29" s="9">
        <v>310</v>
      </c>
      <c r="U29" s="9">
        <v>523</v>
      </c>
      <c r="V29" s="9">
        <v>25</v>
      </c>
      <c r="W29" s="9">
        <v>548</v>
      </c>
    </row>
    <row r="30" spans="2:23" ht="15" customHeight="1" x14ac:dyDescent="0.25">
      <c r="B30" s="14" t="s">
        <v>29</v>
      </c>
      <c r="C30" s="9">
        <f>SUM(F30+I30+L30+O30+R30+U30)</f>
        <v>3245</v>
      </c>
      <c r="D30" s="9">
        <f>SUM(G30+J30+M30+P30+S30+V30)</f>
        <v>10</v>
      </c>
      <c r="E30" s="9">
        <f>SUM(H30+K30+N30+Q30+T30+W30)</f>
        <v>3255</v>
      </c>
      <c r="F30" s="9">
        <v>805</v>
      </c>
      <c r="G30" s="9">
        <v>2</v>
      </c>
      <c r="H30" s="9">
        <v>807</v>
      </c>
      <c r="I30" s="9">
        <v>436</v>
      </c>
      <c r="J30" s="9">
        <v>5</v>
      </c>
      <c r="K30" s="9">
        <v>441</v>
      </c>
      <c r="L30" s="9">
        <v>1863</v>
      </c>
      <c r="M30" s="9">
        <v>2</v>
      </c>
      <c r="N30" s="9">
        <v>1865</v>
      </c>
      <c r="O30" s="9">
        <v>5</v>
      </c>
      <c r="P30" s="9">
        <v>0</v>
      </c>
      <c r="Q30" s="9">
        <v>5</v>
      </c>
      <c r="R30" s="9">
        <v>136</v>
      </c>
      <c r="S30" s="9">
        <v>1</v>
      </c>
      <c r="T30" s="9">
        <v>137</v>
      </c>
      <c r="U30" s="9">
        <v>0</v>
      </c>
      <c r="V30" s="9">
        <v>0</v>
      </c>
      <c r="W30" s="9">
        <v>0</v>
      </c>
    </row>
    <row r="31" spans="2:23" ht="15" customHeight="1" x14ac:dyDescent="0.25">
      <c r="B31" s="14" t="s">
        <v>30</v>
      </c>
      <c r="C31" s="9">
        <f>SUM(F31+I31+L31+O31+R31+U31)</f>
        <v>845</v>
      </c>
      <c r="D31" s="9">
        <f>SUM(G31+J31+M31+P31+S31+V31)</f>
        <v>0</v>
      </c>
      <c r="E31" s="9">
        <f>SUM(H31+K31+N31+Q31+T31+W31)</f>
        <v>845</v>
      </c>
      <c r="F31" s="9">
        <v>270</v>
      </c>
      <c r="G31" s="9">
        <v>0</v>
      </c>
      <c r="H31" s="9">
        <v>270</v>
      </c>
      <c r="I31" s="9">
        <v>41</v>
      </c>
      <c r="J31" s="9">
        <v>0</v>
      </c>
      <c r="K31" s="9">
        <v>41</v>
      </c>
      <c r="L31" s="9">
        <v>474</v>
      </c>
      <c r="M31" s="9">
        <v>0</v>
      </c>
      <c r="N31" s="9">
        <v>474</v>
      </c>
      <c r="O31" s="9">
        <v>15</v>
      </c>
      <c r="P31" s="9">
        <v>0</v>
      </c>
      <c r="Q31" s="9">
        <v>15</v>
      </c>
      <c r="R31" s="9">
        <v>37</v>
      </c>
      <c r="S31" s="9">
        <v>0</v>
      </c>
      <c r="T31" s="9">
        <v>37</v>
      </c>
      <c r="U31" s="9">
        <v>8</v>
      </c>
      <c r="V31" s="9">
        <v>0</v>
      </c>
      <c r="W31" s="9">
        <v>8</v>
      </c>
    </row>
    <row r="32" spans="2:23" ht="15" customHeight="1" x14ac:dyDescent="0.25">
      <c r="B32" s="14" t="s">
        <v>31</v>
      </c>
      <c r="C32" s="9">
        <f>SUM(F32+I32+L32+O32+R32+U32)</f>
        <v>1842</v>
      </c>
      <c r="D32" s="9">
        <f>SUM(G32+J32+M32+P32+S32+V32)</f>
        <v>103</v>
      </c>
      <c r="E32" s="9">
        <f>SUM(H32+K32+N32+Q32+T32+W32)</f>
        <v>1945</v>
      </c>
      <c r="F32" s="9">
        <v>526</v>
      </c>
      <c r="G32" s="9">
        <v>35</v>
      </c>
      <c r="H32" s="9">
        <v>561</v>
      </c>
      <c r="I32" s="9">
        <v>181</v>
      </c>
      <c r="J32" s="9">
        <v>0</v>
      </c>
      <c r="K32" s="9">
        <v>181</v>
      </c>
      <c r="L32" s="9">
        <v>1064</v>
      </c>
      <c r="M32" s="9">
        <v>45</v>
      </c>
      <c r="N32" s="9">
        <v>1109</v>
      </c>
      <c r="O32" s="9">
        <v>12</v>
      </c>
      <c r="P32" s="9">
        <v>0</v>
      </c>
      <c r="Q32" s="9">
        <v>12</v>
      </c>
      <c r="R32" s="9">
        <v>59</v>
      </c>
      <c r="S32" s="9">
        <v>3</v>
      </c>
      <c r="T32" s="9">
        <v>62</v>
      </c>
      <c r="U32" s="9">
        <v>0</v>
      </c>
      <c r="V32" s="9">
        <v>20</v>
      </c>
      <c r="W32" s="9">
        <v>20</v>
      </c>
    </row>
    <row r="33" spans="2:23" ht="15" customHeight="1" x14ac:dyDescent="0.25">
      <c r="B33" s="14" t="s">
        <v>32</v>
      </c>
      <c r="C33" s="9">
        <f>SUM(F33+I33+L33+O33+R33+U33)</f>
        <v>7337</v>
      </c>
      <c r="D33" s="9">
        <f>SUM(G33+J33+M33+P33+S33+V33)</f>
        <v>1024</v>
      </c>
      <c r="E33" s="9">
        <f>SUM(H33+K33+N33+Q33+T33+W33)</f>
        <v>8361</v>
      </c>
      <c r="F33" s="9">
        <v>3328</v>
      </c>
      <c r="G33" s="9">
        <v>555</v>
      </c>
      <c r="H33" s="9">
        <v>3883</v>
      </c>
      <c r="I33" s="9">
        <v>718</v>
      </c>
      <c r="J33" s="9">
        <v>82</v>
      </c>
      <c r="K33" s="9">
        <v>800</v>
      </c>
      <c r="L33" s="9">
        <v>3107</v>
      </c>
      <c r="M33" s="9">
        <v>375</v>
      </c>
      <c r="N33" s="9">
        <v>3482</v>
      </c>
      <c r="O33" s="9">
        <v>2</v>
      </c>
      <c r="P33" s="9">
        <v>0</v>
      </c>
      <c r="Q33" s="9">
        <v>2</v>
      </c>
      <c r="R33" s="9">
        <v>182</v>
      </c>
      <c r="S33" s="9">
        <v>12</v>
      </c>
      <c r="T33" s="9">
        <v>194</v>
      </c>
      <c r="U33" s="9">
        <v>0</v>
      </c>
      <c r="V33" s="9">
        <v>0</v>
      </c>
      <c r="W33" s="9">
        <v>0</v>
      </c>
    </row>
    <row r="34" spans="2:23" ht="15" customHeight="1" x14ac:dyDescent="0.25">
      <c r="B34" s="14" t="s">
        <v>33</v>
      </c>
      <c r="C34" s="9">
        <f>SUM(F34+I34+L34+O34+R34+U34)</f>
        <v>633</v>
      </c>
      <c r="D34" s="9">
        <f>SUM(G34+J34+M34+P34+S34+V34)</f>
        <v>0</v>
      </c>
      <c r="E34" s="9">
        <f>SUM(H34+K34+N34+Q34+T34+W34)</f>
        <v>633</v>
      </c>
      <c r="F34" s="9">
        <v>4</v>
      </c>
      <c r="G34" s="9">
        <v>0</v>
      </c>
      <c r="H34" s="9">
        <v>4</v>
      </c>
      <c r="I34" s="9">
        <v>3</v>
      </c>
      <c r="J34" s="9">
        <v>0</v>
      </c>
      <c r="K34" s="9">
        <v>3</v>
      </c>
      <c r="L34" s="9">
        <v>595</v>
      </c>
      <c r="M34" s="9">
        <v>0</v>
      </c>
      <c r="N34" s="9">
        <v>595</v>
      </c>
      <c r="O34" s="9">
        <v>2</v>
      </c>
      <c r="P34" s="9">
        <v>0</v>
      </c>
      <c r="Q34" s="9">
        <v>2</v>
      </c>
      <c r="R34" s="9">
        <v>29</v>
      </c>
      <c r="S34" s="9">
        <v>0</v>
      </c>
      <c r="T34" s="9">
        <v>29</v>
      </c>
      <c r="U34" s="9">
        <v>0</v>
      </c>
      <c r="V34" s="9">
        <v>0</v>
      </c>
      <c r="W34" s="9">
        <v>0</v>
      </c>
    </row>
    <row r="35" spans="2:23" ht="15" customHeight="1" x14ac:dyDescent="0.25">
      <c r="B35" s="14" t="s">
        <v>34</v>
      </c>
      <c r="C35" s="9">
        <f>SUM(F35+I35+L35+O35+R35+U35)</f>
        <v>1375</v>
      </c>
      <c r="D35" s="9">
        <f>SUM(G35+J35+M35+P35+S35+V35)</f>
        <v>0</v>
      </c>
      <c r="E35" s="9">
        <f>SUM(H35+K35+N35+Q35+T35+W35)</f>
        <v>1375</v>
      </c>
      <c r="F35" s="9">
        <v>357</v>
      </c>
      <c r="G35" s="9">
        <v>0</v>
      </c>
      <c r="H35" s="9">
        <v>357</v>
      </c>
      <c r="I35" s="9">
        <v>108</v>
      </c>
      <c r="J35" s="9">
        <v>0</v>
      </c>
      <c r="K35" s="9">
        <v>108</v>
      </c>
      <c r="L35" s="9">
        <v>841</v>
      </c>
      <c r="M35" s="9">
        <v>0</v>
      </c>
      <c r="N35" s="9">
        <v>841</v>
      </c>
      <c r="O35" s="9">
        <v>10</v>
      </c>
      <c r="P35" s="9">
        <v>0</v>
      </c>
      <c r="Q35" s="9">
        <v>10</v>
      </c>
      <c r="R35" s="9">
        <v>59</v>
      </c>
      <c r="S35" s="9">
        <v>0</v>
      </c>
      <c r="T35" s="9">
        <v>59</v>
      </c>
      <c r="U35" s="9">
        <v>0</v>
      </c>
      <c r="V35" s="9">
        <v>0</v>
      </c>
      <c r="W35" s="9">
        <v>0</v>
      </c>
    </row>
    <row r="36" spans="2:23" ht="15" customHeight="1" x14ac:dyDescent="0.25">
      <c r="B36" s="14" t="s">
        <v>35</v>
      </c>
      <c r="C36" s="9">
        <f>SUM(F36+I36+L36+O36+R36+U36)</f>
        <v>21317</v>
      </c>
      <c r="D36" s="9">
        <f>SUM(G36+J36+M36+P36+S36+V36)</f>
        <v>1</v>
      </c>
      <c r="E36" s="9">
        <f>SUM(H36+K36+N36+Q36+T36+W36)</f>
        <v>21318</v>
      </c>
      <c r="F36" s="9">
        <v>5936</v>
      </c>
      <c r="G36" s="9">
        <v>0</v>
      </c>
      <c r="H36" s="9">
        <v>5936</v>
      </c>
      <c r="I36" s="9">
        <v>2233</v>
      </c>
      <c r="J36" s="9">
        <v>0</v>
      </c>
      <c r="K36" s="9">
        <v>2233</v>
      </c>
      <c r="L36" s="9">
        <v>11588</v>
      </c>
      <c r="M36" s="9">
        <v>0</v>
      </c>
      <c r="N36" s="9">
        <v>11588</v>
      </c>
      <c r="O36" s="9">
        <v>266</v>
      </c>
      <c r="P36" s="9">
        <v>0</v>
      </c>
      <c r="Q36" s="9">
        <v>266</v>
      </c>
      <c r="R36" s="9">
        <v>589</v>
      </c>
      <c r="S36" s="9">
        <v>1</v>
      </c>
      <c r="T36" s="9">
        <v>590</v>
      </c>
      <c r="U36" s="9">
        <v>705</v>
      </c>
      <c r="V36" s="9">
        <v>0</v>
      </c>
      <c r="W36" s="9">
        <v>705</v>
      </c>
    </row>
    <row r="37" spans="2:23" ht="15" customHeight="1" x14ac:dyDescent="0.25">
      <c r="B37" s="15" t="s">
        <v>36</v>
      </c>
      <c r="C37" s="21">
        <f>SUM(F37+I37+L37+O37+R37+U37)</f>
        <v>611</v>
      </c>
      <c r="D37" s="21">
        <f>SUM(G37+J37+M37+P37+S37+V37)</f>
        <v>0</v>
      </c>
      <c r="E37" s="21">
        <f>SUM(H37+K37+N37+Q37+T37+W37)</f>
        <v>611</v>
      </c>
      <c r="F37" s="21">
        <v>159</v>
      </c>
      <c r="G37" s="21">
        <v>0</v>
      </c>
      <c r="H37" s="21">
        <v>159</v>
      </c>
      <c r="I37" s="21">
        <v>132</v>
      </c>
      <c r="J37" s="21">
        <v>0</v>
      </c>
      <c r="K37" s="21">
        <v>132</v>
      </c>
      <c r="L37" s="21">
        <v>301</v>
      </c>
      <c r="M37" s="21">
        <v>0</v>
      </c>
      <c r="N37" s="21">
        <v>301</v>
      </c>
      <c r="O37" s="21">
        <v>0</v>
      </c>
      <c r="P37" s="21">
        <v>0</v>
      </c>
      <c r="Q37" s="21">
        <v>0</v>
      </c>
      <c r="R37" s="21">
        <v>19</v>
      </c>
      <c r="S37" s="21">
        <v>0</v>
      </c>
      <c r="T37" s="21">
        <v>19</v>
      </c>
      <c r="U37" s="21">
        <v>0</v>
      </c>
      <c r="V37" s="21">
        <v>0</v>
      </c>
      <c r="W37" s="21">
        <v>0</v>
      </c>
    </row>
    <row r="39" spans="2:23" x14ac:dyDescent="0.25">
      <c r="B39" s="4" t="s">
        <v>40</v>
      </c>
    </row>
    <row r="40" spans="2:23" x14ac:dyDescent="0.25">
      <c r="B40" s="6"/>
    </row>
    <row r="41" spans="2:23" x14ac:dyDescent="0.25">
      <c r="B41" s="7" t="s">
        <v>39</v>
      </c>
    </row>
  </sheetData>
  <mergeCells count="9">
    <mergeCell ref="R7:T7"/>
    <mergeCell ref="U7:W7"/>
    <mergeCell ref="C9:E9"/>
    <mergeCell ref="B7:B8"/>
    <mergeCell ref="C7:E7"/>
    <mergeCell ref="F7:H7"/>
    <mergeCell ref="I7:K7"/>
    <mergeCell ref="L7:N7"/>
    <mergeCell ref="O7:Q7"/>
  </mergeCells>
  <pageMargins left="0.7" right="0.7" top="0.75" bottom="0.75" header="0.3" footer="0.3"/>
  <pageSetup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41"/>
  <sheetViews>
    <sheetView workbookViewId="0">
      <selection activeCell="A4" sqref="A4"/>
    </sheetView>
  </sheetViews>
  <sheetFormatPr baseColWidth="10" defaultRowHeight="15" x14ac:dyDescent="0.25"/>
  <cols>
    <col min="1" max="1" width="4" style="1" customWidth="1"/>
    <col min="2" max="2" width="25.7109375" style="1" customWidth="1"/>
    <col min="3" max="5" width="11.42578125" style="1"/>
    <col min="6" max="6" width="13.85546875" style="1" customWidth="1"/>
    <col min="7" max="16384" width="11.42578125" style="1"/>
  </cols>
  <sheetData>
    <row r="4" spans="2:7" x14ac:dyDescent="0.25">
      <c r="B4" s="2" t="s">
        <v>0</v>
      </c>
    </row>
    <row r="5" spans="2:7" x14ac:dyDescent="0.25">
      <c r="B5" s="3" t="s">
        <v>133</v>
      </c>
    </row>
    <row r="7" spans="2:7" ht="26.25" customHeight="1" x14ac:dyDescent="0.25">
      <c r="B7" s="27" t="s">
        <v>2</v>
      </c>
      <c r="C7" s="27" t="s">
        <v>77</v>
      </c>
      <c r="D7" s="27" t="s">
        <v>132</v>
      </c>
      <c r="E7" s="27" t="s">
        <v>131</v>
      </c>
      <c r="F7" s="27" t="s">
        <v>76</v>
      </c>
      <c r="G7" s="27" t="s">
        <v>56</v>
      </c>
    </row>
    <row r="8" spans="2:7" ht="15" customHeight="1" x14ac:dyDescent="0.25">
      <c r="B8" s="8"/>
      <c r="C8" s="28"/>
      <c r="D8" s="28"/>
      <c r="E8" s="9"/>
      <c r="F8" s="9"/>
      <c r="G8" s="29"/>
    </row>
    <row r="9" spans="2:7" x14ac:dyDescent="0.25">
      <c r="B9" s="10" t="s">
        <v>3</v>
      </c>
      <c r="C9" s="22">
        <f>+SUM(C11:C36)</f>
        <v>2741</v>
      </c>
      <c r="D9" s="22">
        <f>+SUM(D11:D36)</f>
        <v>729</v>
      </c>
      <c r="E9" s="22">
        <f>+SUM(E11:E36)</f>
        <v>3</v>
      </c>
      <c r="F9" s="22">
        <f>+SUM(F11:F36)</f>
        <v>282</v>
      </c>
      <c r="G9" s="22">
        <f>+SUM(G11:G36)</f>
        <v>4</v>
      </c>
    </row>
    <row r="10" spans="2:7" x14ac:dyDescent="0.25">
      <c r="B10" s="10"/>
      <c r="C10" s="9"/>
      <c r="D10" s="9"/>
      <c r="E10" s="9"/>
      <c r="F10" s="26"/>
      <c r="G10" s="9"/>
    </row>
    <row r="11" spans="2:7" x14ac:dyDescent="0.25">
      <c r="B11" s="14" t="s">
        <v>11</v>
      </c>
      <c r="C11" s="9">
        <v>51</v>
      </c>
      <c r="D11" s="9">
        <v>7</v>
      </c>
      <c r="E11" s="9">
        <v>0</v>
      </c>
      <c r="F11" s="9">
        <v>2</v>
      </c>
      <c r="G11" s="9">
        <v>1</v>
      </c>
    </row>
    <row r="12" spans="2:7" x14ac:dyDescent="0.25">
      <c r="B12" s="14" t="s">
        <v>12</v>
      </c>
      <c r="C12" s="9">
        <v>2</v>
      </c>
      <c r="D12" s="9">
        <v>0</v>
      </c>
      <c r="E12" s="9">
        <v>0</v>
      </c>
      <c r="F12" s="9">
        <v>0</v>
      </c>
      <c r="G12" s="9">
        <v>0</v>
      </c>
    </row>
    <row r="13" spans="2:7" x14ac:dyDescent="0.25">
      <c r="B13" s="14" t="s">
        <v>13</v>
      </c>
      <c r="C13" s="9">
        <v>12</v>
      </c>
      <c r="D13" s="9">
        <v>0</v>
      </c>
      <c r="E13" s="9">
        <v>0</v>
      </c>
      <c r="F13" s="9">
        <v>4</v>
      </c>
      <c r="G13" s="9">
        <v>1</v>
      </c>
    </row>
    <row r="14" spans="2:7" x14ac:dyDescent="0.25">
      <c r="B14" s="14" t="s">
        <v>14</v>
      </c>
      <c r="C14" s="9">
        <v>488</v>
      </c>
      <c r="D14" s="9">
        <v>137</v>
      </c>
      <c r="E14" s="9">
        <v>0</v>
      </c>
      <c r="F14" s="9">
        <v>141</v>
      </c>
      <c r="G14" s="9">
        <v>0</v>
      </c>
    </row>
    <row r="15" spans="2:7" x14ac:dyDescent="0.25">
      <c r="B15" s="14" t="s">
        <v>15</v>
      </c>
      <c r="C15" s="9">
        <v>9</v>
      </c>
      <c r="D15" s="9">
        <v>0</v>
      </c>
      <c r="E15" s="9">
        <v>0</v>
      </c>
      <c r="F15" s="9">
        <v>0</v>
      </c>
      <c r="G15" s="9">
        <v>0</v>
      </c>
    </row>
    <row r="16" spans="2:7" x14ac:dyDescent="0.25">
      <c r="B16" s="14" t="s">
        <v>16</v>
      </c>
      <c r="C16" s="9">
        <v>4</v>
      </c>
      <c r="D16" s="9">
        <v>0</v>
      </c>
      <c r="E16" s="9">
        <v>0</v>
      </c>
      <c r="F16" s="9">
        <v>1</v>
      </c>
      <c r="G16" s="9">
        <v>0</v>
      </c>
    </row>
    <row r="17" spans="2:7" x14ac:dyDescent="0.25">
      <c r="B17" s="14" t="s">
        <v>17</v>
      </c>
      <c r="C17" s="9">
        <v>299</v>
      </c>
      <c r="D17" s="9">
        <v>88</v>
      </c>
      <c r="E17" s="9">
        <v>1</v>
      </c>
      <c r="F17" s="9">
        <v>19</v>
      </c>
      <c r="G17" s="9">
        <v>0</v>
      </c>
    </row>
    <row r="18" spans="2:7" x14ac:dyDescent="0.25">
      <c r="B18" s="14" t="s">
        <v>18</v>
      </c>
      <c r="C18" s="9">
        <v>11</v>
      </c>
      <c r="D18" s="9">
        <v>1</v>
      </c>
      <c r="E18" s="9">
        <v>0</v>
      </c>
      <c r="F18" s="9">
        <v>0</v>
      </c>
      <c r="G18" s="9">
        <v>1</v>
      </c>
    </row>
    <row r="19" spans="2:7" x14ac:dyDescent="0.25">
      <c r="B19" s="14" t="s">
        <v>19</v>
      </c>
      <c r="C19" s="9">
        <v>7</v>
      </c>
      <c r="D19" s="9">
        <v>0</v>
      </c>
      <c r="E19" s="9">
        <v>0</v>
      </c>
      <c r="F19" s="9">
        <v>0</v>
      </c>
      <c r="G19" s="9">
        <v>0</v>
      </c>
    </row>
    <row r="20" spans="2:7" x14ac:dyDescent="0.25">
      <c r="B20" s="14" t="s">
        <v>20</v>
      </c>
      <c r="C20" s="9">
        <v>296</v>
      </c>
      <c r="D20" s="9">
        <v>125</v>
      </c>
      <c r="E20" s="9">
        <v>0</v>
      </c>
      <c r="F20" s="9">
        <v>24</v>
      </c>
      <c r="G20" s="9">
        <v>0</v>
      </c>
    </row>
    <row r="21" spans="2:7" x14ac:dyDescent="0.25">
      <c r="B21" s="14" t="s">
        <v>21</v>
      </c>
      <c r="C21" s="9">
        <v>295</v>
      </c>
      <c r="D21" s="9">
        <v>74</v>
      </c>
      <c r="E21" s="9">
        <v>0</v>
      </c>
      <c r="F21" s="9">
        <v>2</v>
      </c>
      <c r="G21" s="9">
        <v>0</v>
      </c>
    </row>
    <row r="22" spans="2:7" x14ac:dyDescent="0.25">
      <c r="B22" s="14" t="s">
        <v>22</v>
      </c>
      <c r="C22" s="9">
        <v>4</v>
      </c>
      <c r="D22" s="9">
        <v>0</v>
      </c>
      <c r="E22" s="9">
        <v>0</v>
      </c>
      <c r="F22" s="9">
        <v>0</v>
      </c>
      <c r="G22" s="9">
        <v>0</v>
      </c>
    </row>
    <row r="23" spans="2:7" x14ac:dyDescent="0.25">
      <c r="B23" s="14" t="s">
        <v>23</v>
      </c>
      <c r="C23" s="9">
        <v>35</v>
      </c>
      <c r="D23" s="9">
        <v>8</v>
      </c>
      <c r="E23" s="9">
        <v>1</v>
      </c>
      <c r="F23" s="9">
        <v>4</v>
      </c>
      <c r="G23" s="9">
        <v>0</v>
      </c>
    </row>
    <row r="24" spans="2:7" x14ac:dyDescent="0.25">
      <c r="B24" s="14" t="s">
        <v>24</v>
      </c>
      <c r="C24" s="9">
        <v>36</v>
      </c>
      <c r="D24" s="9">
        <v>1</v>
      </c>
      <c r="E24" s="9">
        <v>0</v>
      </c>
      <c r="F24" s="9">
        <v>2</v>
      </c>
      <c r="G24" s="9">
        <v>0</v>
      </c>
    </row>
    <row r="25" spans="2:7" x14ac:dyDescent="0.25">
      <c r="B25" s="14" t="s">
        <v>25</v>
      </c>
      <c r="C25" s="9">
        <v>17</v>
      </c>
      <c r="D25" s="9">
        <v>0</v>
      </c>
      <c r="E25" s="9">
        <v>0</v>
      </c>
      <c r="F25" s="9">
        <v>3</v>
      </c>
      <c r="G25" s="9">
        <v>0</v>
      </c>
    </row>
    <row r="26" spans="2:7" x14ac:dyDescent="0.25">
      <c r="B26" s="14" t="s">
        <v>26</v>
      </c>
      <c r="C26" s="9">
        <v>370</v>
      </c>
      <c r="D26" s="9">
        <v>98</v>
      </c>
      <c r="E26" s="9">
        <v>0</v>
      </c>
      <c r="F26" s="9">
        <v>6</v>
      </c>
      <c r="G26" s="9">
        <v>0</v>
      </c>
    </row>
    <row r="27" spans="2:7" x14ac:dyDescent="0.25">
      <c r="B27" s="14" t="s">
        <v>27</v>
      </c>
      <c r="C27" s="9">
        <v>22</v>
      </c>
      <c r="D27" s="9">
        <v>1</v>
      </c>
      <c r="E27" s="9">
        <v>0</v>
      </c>
      <c r="F27" s="9">
        <v>1</v>
      </c>
      <c r="G27" s="9">
        <v>0</v>
      </c>
    </row>
    <row r="28" spans="2:7" x14ac:dyDescent="0.25">
      <c r="B28" s="14" t="s">
        <v>28</v>
      </c>
      <c r="C28" s="9">
        <v>182</v>
      </c>
      <c r="D28" s="9">
        <v>56</v>
      </c>
      <c r="E28" s="9">
        <v>0</v>
      </c>
      <c r="F28" s="9">
        <v>35</v>
      </c>
      <c r="G28" s="9">
        <v>0</v>
      </c>
    </row>
    <row r="29" spans="2:7" x14ac:dyDescent="0.25">
      <c r="B29" s="14" t="s">
        <v>29</v>
      </c>
      <c r="C29" s="9">
        <v>81</v>
      </c>
      <c r="D29" s="9">
        <v>9</v>
      </c>
      <c r="E29" s="9">
        <v>0</v>
      </c>
      <c r="F29" s="9">
        <v>6</v>
      </c>
      <c r="G29" s="9">
        <v>0</v>
      </c>
    </row>
    <row r="30" spans="2:7" x14ac:dyDescent="0.25">
      <c r="B30" s="14" t="s">
        <v>30</v>
      </c>
      <c r="C30" s="9">
        <v>28</v>
      </c>
      <c r="D30" s="9">
        <v>0</v>
      </c>
      <c r="E30" s="9">
        <v>0</v>
      </c>
      <c r="F30" s="9">
        <v>2</v>
      </c>
      <c r="G30" s="9">
        <v>0</v>
      </c>
    </row>
    <row r="31" spans="2:7" x14ac:dyDescent="0.25">
      <c r="B31" s="14" t="s">
        <v>31</v>
      </c>
      <c r="C31" s="9">
        <v>35</v>
      </c>
      <c r="D31" s="9">
        <v>6</v>
      </c>
      <c r="E31" s="9">
        <v>0</v>
      </c>
      <c r="F31" s="9">
        <v>1</v>
      </c>
      <c r="G31" s="9">
        <v>0</v>
      </c>
    </row>
    <row r="32" spans="2:7" x14ac:dyDescent="0.25">
      <c r="B32" s="14" t="s">
        <v>32</v>
      </c>
      <c r="C32" s="9">
        <v>89</v>
      </c>
      <c r="D32" s="9">
        <v>5</v>
      </c>
      <c r="E32" s="9">
        <v>0</v>
      </c>
      <c r="F32" s="9">
        <v>0</v>
      </c>
      <c r="G32" s="9">
        <v>0</v>
      </c>
    </row>
    <row r="33" spans="2:7" x14ac:dyDescent="0.25">
      <c r="B33" s="14" t="s">
        <v>33</v>
      </c>
      <c r="C33" s="9">
        <v>6</v>
      </c>
      <c r="D33" s="9">
        <v>0</v>
      </c>
      <c r="E33" s="9">
        <v>0</v>
      </c>
      <c r="F33" s="9">
        <v>0</v>
      </c>
      <c r="G33" s="9">
        <v>0</v>
      </c>
    </row>
    <row r="34" spans="2:7" x14ac:dyDescent="0.25">
      <c r="B34" s="14" t="s">
        <v>34</v>
      </c>
      <c r="C34" s="9">
        <v>33</v>
      </c>
      <c r="D34" s="9">
        <v>12</v>
      </c>
      <c r="E34" s="9">
        <v>0</v>
      </c>
      <c r="F34" s="9">
        <v>0</v>
      </c>
      <c r="G34" s="9">
        <v>0</v>
      </c>
    </row>
    <row r="35" spans="2:7" x14ac:dyDescent="0.25">
      <c r="B35" s="14" t="s">
        <v>35</v>
      </c>
      <c r="C35" s="9">
        <v>320</v>
      </c>
      <c r="D35" s="9">
        <v>101</v>
      </c>
      <c r="E35" s="9">
        <v>1</v>
      </c>
      <c r="F35" s="9">
        <v>29</v>
      </c>
      <c r="G35" s="9">
        <v>1</v>
      </c>
    </row>
    <row r="36" spans="2:7" x14ac:dyDescent="0.25">
      <c r="B36" s="15" t="s">
        <v>36</v>
      </c>
      <c r="C36" s="21">
        <v>9</v>
      </c>
      <c r="D36" s="21">
        <v>0</v>
      </c>
      <c r="E36" s="21">
        <v>0</v>
      </c>
      <c r="F36" s="21">
        <v>0</v>
      </c>
      <c r="G36" s="21">
        <v>0</v>
      </c>
    </row>
    <row r="38" spans="2:7" x14ac:dyDescent="0.25">
      <c r="B38" s="4" t="s">
        <v>37</v>
      </c>
    </row>
    <row r="39" spans="2:7" x14ac:dyDescent="0.25">
      <c r="B39" s="5" t="s">
        <v>38</v>
      </c>
    </row>
    <row r="40" spans="2:7" x14ac:dyDescent="0.25">
      <c r="B40" s="5"/>
    </row>
    <row r="41" spans="2:7" x14ac:dyDescent="0.25">
      <c r="B41" s="7" t="s">
        <v>39</v>
      </c>
    </row>
  </sheetData>
  <mergeCells count="1">
    <mergeCell ref="C8:D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41"/>
  <sheetViews>
    <sheetView workbookViewId="0">
      <selection activeCell="A3" sqref="A3"/>
    </sheetView>
  </sheetViews>
  <sheetFormatPr baseColWidth="10" defaultRowHeight="15" x14ac:dyDescent="0.25"/>
  <cols>
    <col min="1" max="1" width="4.140625" style="1" customWidth="1"/>
    <col min="2" max="2" width="19.7109375" style="1" customWidth="1"/>
    <col min="3" max="4" width="11.42578125" style="1"/>
    <col min="5" max="5" width="15.7109375" style="1" customWidth="1"/>
    <col min="6" max="6" width="13" style="1" customWidth="1"/>
    <col min="7" max="7" width="13.28515625" style="1" customWidth="1"/>
    <col min="8" max="8" width="12.85546875" style="1" customWidth="1"/>
    <col min="9" max="9" width="12.5703125" style="1" customWidth="1"/>
    <col min="10" max="16384" width="11.42578125" style="1"/>
  </cols>
  <sheetData>
    <row r="4" spans="2:11" x14ac:dyDescent="0.25">
      <c r="B4" s="2" t="s">
        <v>0</v>
      </c>
    </row>
    <row r="5" spans="2:11" x14ac:dyDescent="0.25">
      <c r="B5" s="3" t="s">
        <v>141</v>
      </c>
    </row>
    <row r="7" spans="2:11" ht="38.25" customHeight="1" x14ac:dyDescent="0.25">
      <c r="B7" s="27" t="s">
        <v>2</v>
      </c>
      <c r="C7" s="27" t="s">
        <v>140</v>
      </c>
      <c r="D7" s="27" t="s">
        <v>139</v>
      </c>
      <c r="E7" s="27" t="s">
        <v>138</v>
      </c>
      <c r="F7" s="27" t="s">
        <v>100</v>
      </c>
      <c r="G7" s="27" t="s">
        <v>137</v>
      </c>
      <c r="H7" s="27" t="s">
        <v>136</v>
      </c>
      <c r="I7" s="27" t="s">
        <v>135</v>
      </c>
      <c r="J7" s="27" t="s">
        <v>115</v>
      </c>
      <c r="K7" s="27" t="s">
        <v>134</v>
      </c>
    </row>
    <row r="8" spans="2:11" x14ac:dyDescent="0.25">
      <c r="B8" s="8"/>
      <c r="C8" s="12"/>
      <c r="D8" s="12"/>
      <c r="E8" s="12"/>
      <c r="F8" s="12"/>
      <c r="G8" s="12"/>
      <c r="H8" s="12"/>
      <c r="I8" s="12"/>
      <c r="J8" s="12"/>
      <c r="K8" s="12"/>
    </row>
    <row r="9" spans="2:11" x14ac:dyDescent="0.25">
      <c r="B9" s="10" t="s">
        <v>3</v>
      </c>
      <c r="C9" s="22">
        <f>+SUM(C11:C36)</f>
        <v>1788</v>
      </c>
      <c r="D9" s="22">
        <f>+SUM(D11:D36)</f>
        <v>114</v>
      </c>
      <c r="E9" s="22">
        <f>+SUM(E11:E36)</f>
        <v>572</v>
      </c>
      <c r="F9" s="22">
        <f>+SUM(F11:F36)</f>
        <v>1</v>
      </c>
      <c r="G9" s="22">
        <f>+SUM(G11:G36)</f>
        <v>1</v>
      </c>
      <c r="H9" s="22">
        <f>+SUM(H11:H36)</f>
        <v>169</v>
      </c>
      <c r="I9" s="22">
        <f>+SUM(I11:I36)</f>
        <v>120</v>
      </c>
      <c r="J9" s="22">
        <f>+SUM(J11:J36)</f>
        <v>199</v>
      </c>
      <c r="K9" s="22">
        <f>+SUM(K11:K36)</f>
        <v>227</v>
      </c>
    </row>
    <row r="10" spans="2:11" x14ac:dyDescent="0.25">
      <c r="B10" s="10"/>
      <c r="C10" s="9"/>
      <c r="D10" s="9"/>
      <c r="E10" s="9"/>
      <c r="F10" s="9"/>
      <c r="G10" s="9"/>
      <c r="H10" s="9"/>
      <c r="I10" s="12"/>
      <c r="J10" s="12"/>
      <c r="K10" s="12"/>
    </row>
    <row r="11" spans="2:11" x14ac:dyDescent="0.25">
      <c r="B11" s="14" t="s">
        <v>11</v>
      </c>
      <c r="C11" s="9">
        <v>31</v>
      </c>
      <c r="D11" s="9">
        <v>3</v>
      </c>
      <c r="E11" s="9">
        <v>17</v>
      </c>
      <c r="F11" s="9">
        <v>0</v>
      </c>
      <c r="G11" s="9">
        <v>0</v>
      </c>
      <c r="H11" s="9">
        <v>8</v>
      </c>
      <c r="I11" s="9">
        <v>1</v>
      </c>
      <c r="J11" s="9">
        <v>3</v>
      </c>
      <c r="K11" s="9">
        <v>3</v>
      </c>
    </row>
    <row r="12" spans="2:11" x14ac:dyDescent="0.25">
      <c r="B12" s="14" t="s">
        <v>12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spans="2:11" x14ac:dyDescent="0.25">
      <c r="B13" s="14" t="s">
        <v>13</v>
      </c>
      <c r="C13" s="9">
        <v>9</v>
      </c>
      <c r="D13" s="9">
        <v>0</v>
      </c>
      <c r="E13" s="9">
        <v>1</v>
      </c>
      <c r="F13" s="9">
        <v>0</v>
      </c>
      <c r="G13" s="9">
        <v>0</v>
      </c>
      <c r="H13" s="9">
        <v>1</v>
      </c>
      <c r="I13" s="9">
        <v>0</v>
      </c>
      <c r="J13" s="9">
        <v>0</v>
      </c>
      <c r="K13" s="9">
        <v>0</v>
      </c>
    </row>
    <row r="14" spans="2:11" x14ac:dyDescent="0.25">
      <c r="B14" s="14" t="s">
        <v>14</v>
      </c>
      <c r="C14" s="9">
        <v>304</v>
      </c>
      <c r="D14" s="9">
        <v>48</v>
      </c>
      <c r="E14" s="9">
        <v>118</v>
      </c>
      <c r="F14" s="9">
        <v>0</v>
      </c>
      <c r="G14" s="9">
        <v>0</v>
      </c>
      <c r="H14" s="9">
        <v>26</v>
      </c>
      <c r="I14" s="9">
        <v>19</v>
      </c>
      <c r="J14" s="9">
        <v>76</v>
      </c>
      <c r="K14" s="9">
        <v>81</v>
      </c>
    </row>
    <row r="15" spans="2:11" x14ac:dyDescent="0.25">
      <c r="B15" s="14" t="s">
        <v>15</v>
      </c>
      <c r="C15" s="9">
        <v>4</v>
      </c>
      <c r="D15" s="9">
        <v>0</v>
      </c>
      <c r="E15" s="9">
        <v>3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1</v>
      </c>
    </row>
    <row r="16" spans="2:11" x14ac:dyDescent="0.25">
      <c r="B16" s="14" t="s">
        <v>16</v>
      </c>
      <c r="C16" s="9">
        <v>2</v>
      </c>
      <c r="D16" s="9">
        <v>1</v>
      </c>
      <c r="E16" s="9">
        <v>0</v>
      </c>
      <c r="F16" s="9">
        <v>0</v>
      </c>
      <c r="G16" s="9">
        <v>0</v>
      </c>
      <c r="H16" s="9">
        <v>1</v>
      </c>
      <c r="I16" s="9">
        <v>0</v>
      </c>
      <c r="J16" s="9">
        <v>0</v>
      </c>
      <c r="K16" s="9">
        <v>0</v>
      </c>
    </row>
    <row r="17" spans="2:11" x14ac:dyDescent="0.25">
      <c r="B17" s="14" t="s">
        <v>17</v>
      </c>
      <c r="C17" s="9">
        <v>162</v>
      </c>
      <c r="D17" s="9">
        <v>7</v>
      </c>
      <c r="E17" s="9">
        <v>184</v>
      </c>
      <c r="F17" s="9">
        <v>1</v>
      </c>
      <c r="G17" s="9">
        <v>1</v>
      </c>
      <c r="H17" s="9">
        <v>27</v>
      </c>
      <c r="I17" s="9">
        <v>39</v>
      </c>
      <c r="J17" s="9">
        <v>9</v>
      </c>
      <c r="K17" s="9">
        <v>7</v>
      </c>
    </row>
    <row r="18" spans="2:11" x14ac:dyDescent="0.25">
      <c r="B18" s="14" t="s">
        <v>18</v>
      </c>
      <c r="C18" s="9">
        <v>4</v>
      </c>
      <c r="D18" s="9">
        <v>2</v>
      </c>
      <c r="E18" s="9">
        <v>1</v>
      </c>
      <c r="F18" s="9">
        <v>0</v>
      </c>
      <c r="G18" s="9">
        <v>0</v>
      </c>
      <c r="H18" s="9">
        <v>1</v>
      </c>
      <c r="I18" s="9">
        <v>0</v>
      </c>
      <c r="J18" s="9">
        <v>1</v>
      </c>
      <c r="K18" s="9">
        <v>2</v>
      </c>
    </row>
    <row r="19" spans="2:11" x14ac:dyDescent="0.25">
      <c r="B19" s="14" t="s">
        <v>19</v>
      </c>
      <c r="C19" s="9">
        <v>0</v>
      </c>
      <c r="D19" s="9">
        <v>0</v>
      </c>
      <c r="E19" s="9">
        <v>2</v>
      </c>
      <c r="F19" s="9">
        <v>0</v>
      </c>
      <c r="G19" s="9">
        <v>0</v>
      </c>
      <c r="H19" s="9">
        <v>0</v>
      </c>
      <c r="I19" s="9">
        <v>0</v>
      </c>
      <c r="J19" s="9">
        <v>1</v>
      </c>
      <c r="K19" s="9">
        <v>0</v>
      </c>
    </row>
    <row r="20" spans="2:11" x14ac:dyDescent="0.25">
      <c r="B20" s="14" t="s">
        <v>20</v>
      </c>
      <c r="C20" s="9">
        <v>232</v>
      </c>
      <c r="D20" s="9">
        <v>20</v>
      </c>
      <c r="E20" s="9">
        <v>19</v>
      </c>
      <c r="F20" s="9">
        <v>0</v>
      </c>
      <c r="G20" s="9">
        <v>0</v>
      </c>
      <c r="H20" s="9">
        <v>2</v>
      </c>
      <c r="I20" s="9">
        <v>2</v>
      </c>
      <c r="J20" s="9">
        <v>2</v>
      </c>
      <c r="K20" s="9">
        <v>1</v>
      </c>
    </row>
    <row r="21" spans="2:11" x14ac:dyDescent="0.25">
      <c r="B21" s="14" t="s">
        <v>21</v>
      </c>
      <c r="C21" s="9">
        <v>223</v>
      </c>
      <c r="D21" s="9">
        <v>4</v>
      </c>
      <c r="E21" s="9">
        <v>60</v>
      </c>
      <c r="F21" s="9">
        <v>0</v>
      </c>
      <c r="G21" s="9">
        <v>0</v>
      </c>
      <c r="H21" s="9">
        <v>19</v>
      </c>
      <c r="I21" s="9">
        <v>33</v>
      </c>
      <c r="J21" s="9">
        <v>59</v>
      </c>
      <c r="K21" s="9">
        <v>21</v>
      </c>
    </row>
    <row r="22" spans="2:11" x14ac:dyDescent="0.25">
      <c r="B22" s="14" t="s">
        <v>22</v>
      </c>
      <c r="C22" s="9">
        <v>1</v>
      </c>
      <c r="D22" s="9">
        <v>0</v>
      </c>
      <c r="E22" s="9">
        <v>1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</row>
    <row r="23" spans="2:11" x14ac:dyDescent="0.25">
      <c r="B23" s="14" t="s">
        <v>23</v>
      </c>
      <c r="C23" s="9">
        <v>10</v>
      </c>
      <c r="D23" s="9">
        <v>7</v>
      </c>
      <c r="E23" s="9">
        <v>21</v>
      </c>
      <c r="F23" s="9">
        <v>0</v>
      </c>
      <c r="G23" s="9">
        <v>0</v>
      </c>
      <c r="H23" s="9">
        <v>6</v>
      </c>
      <c r="I23" s="9">
        <v>1</v>
      </c>
      <c r="J23" s="9">
        <v>4</v>
      </c>
      <c r="K23" s="9">
        <v>4</v>
      </c>
    </row>
    <row r="24" spans="2:11" x14ac:dyDescent="0.25">
      <c r="B24" s="14" t="s">
        <v>24</v>
      </c>
      <c r="C24" s="9">
        <v>18</v>
      </c>
      <c r="D24" s="9">
        <v>0</v>
      </c>
      <c r="E24" s="9">
        <v>6</v>
      </c>
      <c r="F24" s="9">
        <v>0</v>
      </c>
      <c r="G24" s="9">
        <v>0</v>
      </c>
      <c r="H24" s="9">
        <v>3</v>
      </c>
      <c r="I24" s="9">
        <v>0</v>
      </c>
      <c r="J24" s="9">
        <v>0</v>
      </c>
      <c r="K24" s="9">
        <v>2</v>
      </c>
    </row>
    <row r="25" spans="2:11" x14ac:dyDescent="0.25">
      <c r="B25" s="14" t="s">
        <v>25</v>
      </c>
      <c r="C25" s="9">
        <v>3</v>
      </c>
      <c r="D25" s="9">
        <v>0</v>
      </c>
      <c r="E25" s="9">
        <v>5</v>
      </c>
      <c r="F25" s="9">
        <v>0</v>
      </c>
      <c r="G25" s="9">
        <v>0</v>
      </c>
      <c r="H25" s="9">
        <v>1</v>
      </c>
      <c r="I25" s="9">
        <v>2</v>
      </c>
      <c r="J25" s="9">
        <v>1</v>
      </c>
      <c r="K25" s="9">
        <v>0</v>
      </c>
    </row>
    <row r="26" spans="2:11" x14ac:dyDescent="0.25">
      <c r="B26" s="14" t="s">
        <v>26</v>
      </c>
      <c r="C26" s="9">
        <v>241</v>
      </c>
      <c r="D26" s="9">
        <v>2</v>
      </c>
      <c r="E26" s="9">
        <v>13</v>
      </c>
      <c r="F26" s="9">
        <v>0</v>
      </c>
      <c r="G26" s="9">
        <v>0</v>
      </c>
      <c r="H26" s="9">
        <v>3</v>
      </c>
      <c r="I26" s="9">
        <v>2</v>
      </c>
      <c r="J26" s="9">
        <v>12</v>
      </c>
      <c r="K26" s="9">
        <v>30</v>
      </c>
    </row>
    <row r="27" spans="2:11" x14ac:dyDescent="0.25">
      <c r="B27" s="14" t="s">
        <v>27</v>
      </c>
      <c r="C27" s="9">
        <v>7</v>
      </c>
      <c r="D27" s="9">
        <v>0</v>
      </c>
      <c r="E27" s="9">
        <v>10</v>
      </c>
      <c r="F27" s="9">
        <v>0</v>
      </c>
      <c r="G27" s="9">
        <v>0</v>
      </c>
      <c r="H27" s="9">
        <v>2</v>
      </c>
      <c r="I27" s="9">
        <v>0</v>
      </c>
      <c r="J27" s="9">
        <v>2</v>
      </c>
      <c r="K27" s="9">
        <v>0</v>
      </c>
    </row>
    <row r="28" spans="2:11" x14ac:dyDescent="0.25">
      <c r="B28" s="14" t="s">
        <v>28</v>
      </c>
      <c r="C28" s="9">
        <v>135</v>
      </c>
      <c r="D28" s="9">
        <v>10</v>
      </c>
      <c r="E28" s="9">
        <v>11</v>
      </c>
      <c r="F28" s="9">
        <v>0</v>
      </c>
      <c r="G28" s="9">
        <v>0</v>
      </c>
      <c r="H28" s="9">
        <v>9</v>
      </c>
      <c r="I28" s="9">
        <v>2</v>
      </c>
      <c r="J28" s="9">
        <v>6</v>
      </c>
      <c r="K28" s="9">
        <v>25</v>
      </c>
    </row>
    <row r="29" spans="2:11" x14ac:dyDescent="0.25">
      <c r="B29" s="14" t="s">
        <v>29</v>
      </c>
      <c r="C29" s="9">
        <v>64</v>
      </c>
      <c r="D29" s="9">
        <v>2</v>
      </c>
      <c r="E29" s="9">
        <v>7</v>
      </c>
      <c r="F29" s="9">
        <v>0</v>
      </c>
      <c r="G29" s="9">
        <v>0</v>
      </c>
      <c r="H29" s="9">
        <v>4</v>
      </c>
      <c r="I29" s="9">
        <v>5</v>
      </c>
      <c r="J29" s="9">
        <v>2</v>
      </c>
      <c r="K29" s="9">
        <v>0</v>
      </c>
    </row>
    <row r="30" spans="2:11" x14ac:dyDescent="0.25">
      <c r="B30" s="14" t="s">
        <v>30</v>
      </c>
      <c r="C30" s="9">
        <v>6</v>
      </c>
      <c r="D30" s="9">
        <v>0</v>
      </c>
      <c r="E30" s="9">
        <v>7</v>
      </c>
      <c r="F30" s="9">
        <v>0</v>
      </c>
      <c r="G30" s="9">
        <v>0</v>
      </c>
      <c r="H30" s="9">
        <v>4</v>
      </c>
      <c r="I30" s="9">
        <v>0</v>
      </c>
      <c r="J30" s="9">
        <v>0</v>
      </c>
      <c r="K30" s="9">
        <v>1</v>
      </c>
    </row>
    <row r="31" spans="2:11" x14ac:dyDescent="0.25">
      <c r="B31" s="14" t="s">
        <v>31</v>
      </c>
      <c r="C31" s="9">
        <v>22</v>
      </c>
      <c r="D31" s="9">
        <v>1</v>
      </c>
      <c r="E31" s="9">
        <v>11</v>
      </c>
      <c r="F31" s="9">
        <v>0</v>
      </c>
      <c r="G31" s="9">
        <v>0</v>
      </c>
      <c r="H31" s="9">
        <v>3</v>
      </c>
      <c r="I31" s="9">
        <v>3</v>
      </c>
      <c r="J31" s="9">
        <v>1</v>
      </c>
      <c r="K31" s="9">
        <v>2</v>
      </c>
    </row>
    <row r="32" spans="2:11" x14ac:dyDescent="0.25">
      <c r="B32" s="14" t="s">
        <v>32</v>
      </c>
      <c r="C32" s="9">
        <v>83</v>
      </c>
      <c r="D32" s="9">
        <v>3</v>
      </c>
      <c r="E32" s="9">
        <v>8</v>
      </c>
      <c r="F32" s="9">
        <v>0</v>
      </c>
      <c r="G32" s="9">
        <v>0</v>
      </c>
      <c r="H32" s="9">
        <v>2</v>
      </c>
      <c r="I32" s="9">
        <v>0</v>
      </c>
      <c r="J32" s="9">
        <v>1</v>
      </c>
      <c r="K32" s="9">
        <v>0</v>
      </c>
    </row>
    <row r="33" spans="2:11" x14ac:dyDescent="0.25">
      <c r="B33" s="14" t="s">
        <v>33</v>
      </c>
      <c r="C33" s="9">
        <v>0</v>
      </c>
      <c r="D33" s="9">
        <v>0</v>
      </c>
      <c r="E33" s="9">
        <v>3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</row>
    <row r="34" spans="2:11" x14ac:dyDescent="0.25">
      <c r="B34" s="14" t="s">
        <v>34</v>
      </c>
      <c r="C34" s="9">
        <v>20</v>
      </c>
      <c r="D34" s="9">
        <v>0</v>
      </c>
      <c r="E34" s="9">
        <v>12</v>
      </c>
      <c r="F34" s="9">
        <v>0</v>
      </c>
      <c r="G34" s="9">
        <v>0</v>
      </c>
      <c r="H34" s="9">
        <v>1</v>
      </c>
      <c r="I34" s="9">
        <v>0</v>
      </c>
      <c r="J34" s="9">
        <v>0</v>
      </c>
      <c r="K34" s="9">
        <v>0</v>
      </c>
    </row>
    <row r="35" spans="2:11" x14ac:dyDescent="0.25">
      <c r="B35" s="14" t="s">
        <v>35</v>
      </c>
      <c r="C35" s="9">
        <v>203</v>
      </c>
      <c r="D35" s="9">
        <v>3</v>
      </c>
      <c r="E35" s="9">
        <v>49</v>
      </c>
      <c r="F35" s="9">
        <v>0</v>
      </c>
      <c r="G35" s="9">
        <v>0</v>
      </c>
      <c r="H35" s="9">
        <v>44</v>
      </c>
      <c r="I35" s="9">
        <v>11</v>
      </c>
      <c r="J35" s="9">
        <v>18</v>
      </c>
      <c r="K35" s="9">
        <v>46</v>
      </c>
    </row>
    <row r="36" spans="2:11" x14ac:dyDescent="0.25">
      <c r="B36" s="15" t="s">
        <v>36</v>
      </c>
      <c r="C36" s="21">
        <v>4</v>
      </c>
      <c r="D36" s="21">
        <v>1</v>
      </c>
      <c r="E36" s="21">
        <v>3</v>
      </c>
      <c r="F36" s="21">
        <v>0</v>
      </c>
      <c r="G36" s="21">
        <v>0</v>
      </c>
      <c r="H36" s="21">
        <v>2</v>
      </c>
      <c r="I36" s="21">
        <v>0</v>
      </c>
      <c r="J36" s="21">
        <v>1</v>
      </c>
      <c r="K36" s="21">
        <v>1</v>
      </c>
    </row>
    <row r="38" spans="2:11" x14ac:dyDescent="0.25">
      <c r="B38" s="4" t="s">
        <v>37</v>
      </c>
    </row>
    <row r="39" spans="2:11" x14ac:dyDescent="0.25">
      <c r="B39" s="5" t="s">
        <v>38</v>
      </c>
    </row>
    <row r="40" spans="2:11" x14ac:dyDescent="0.25">
      <c r="B40" s="5"/>
    </row>
    <row r="41" spans="2:11" x14ac:dyDescent="0.25">
      <c r="B41" s="7" t="s">
        <v>39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41"/>
  <sheetViews>
    <sheetView workbookViewId="0">
      <selection activeCell="A5" sqref="A5"/>
    </sheetView>
  </sheetViews>
  <sheetFormatPr baseColWidth="10" defaultRowHeight="15" x14ac:dyDescent="0.25"/>
  <cols>
    <col min="1" max="1" width="4" style="1" customWidth="1"/>
    <col min="2" max="2" width="19.7109375" style="1" customWidth="1"/>
    <col min="3" max="3" width="11.42578125" style="1"/>
    <col min="4" max="4" width="15.85546875" style="1" customWidth="1"/>
    <col min="5" max="5" width="14.7109375" style="1" customWidth="1"/>
    <col min="6" max="6" width="13" style="1" customWidth="1"/>
    <col min="7" max="7" width="13.28515625" style="1" customWidth="1"/>
    <col min="8" max="16384" width="11.42578125" style="1"/>
  </cols>
  <sheetData>
    <row r="4" spans="2:7" x14ac:dyDescent="0.25">
      <c r="B4" s="2" t="s">
        <v>0</v>
      </c>
    </row>
    <row r="5" spans="2:7" x14ac:dyDescent="0.25">
      <c r="B5" s="3" t="s">
        <v>147</v>
      </c>
    </row>
    <row r="7" spans="2:7" ht="40.5" customHeight="1" x14ac:dyDescent="0.25">
      <c r="B7" s="27" t="s">
        <v>2</v>
      </c>
      <c r="C7" s="27" t="s">
        <v>146</v>
      </c>
      <c r="D7" s="27" t="s">
        <v>145</v>
      </c>
      <c r="E7" s="27" t="s">
        <v>144</v>
      </c>
      <c r="F7" s="27" t="s">
        <v>143</v>
      </c>
      <c r="G7" s="27" t="s">
        <v>142</v>
      </c>
    </row>
    <row r="8" spans="2:7" x14ac:dyDescent="0.25">
      <c r="B8" s="8"/>
      <c r="C8" s="12"/>
      <c r="D8" s="12"/>
      <c r="E8" s="12"/>
      <c r="F8" s="12"/>
      <c r="G8" s="12"/>
    </row>
    <row r="9" spans="2:7" x14ac:dyDescent="0.25">
      <c r="B9" s="10" t="s">
        <v>3</v>
      </c>
      <c r="C9" s="22">
        <f>+SUM(C11:C36)</f>
        <v>315</v>
      </c>
      <c r="D9" s="22">
        <f>+SUM(D11:D36)</f>
        <v>1694</v>
      </c>
      <c r="E9" s="22">
        <f>+SUM(E11:E36)</f>
        <v>1292</v>
      </c>
      <c r="F9" s="22">
        <f>+SUM(F11:F36)</f>
        <v>232</v>
      </c>
      <c r="G9" s="22">
        <f>+SUM(G11:G36)</f>
        <v>185</v>
      </c>
    </row>
    <row r="10" spans="2:7" x14ac:dyDescent="0.25">
      <c r="B10" s="10"/>
      <c r="C10" s="9"/>
      <c r="D10" s="9"/>
      <c r="E10" s="9"/>
      <c r="F10" s="9"/>
      <c r="G10" s="9"/>
    </row>
    <row r="11" spans="2:7" x14ac:dyDescent="0.25">
      <c r="B11" s="14" t="s">
        <v>11</v>
      </c>
      <c r="C11" s="9">
        <v>4</v>
      </c>
      <c r="D11" s="9">
        <v>35</v>
      </c>
      <c r="E11" s="9">
        <v>24</v>
      </c>
      <c r="F11" s="9">
        <v>6</v>
      </c>
      <c r="G11" s="9">
        <v>4</v>
      </c>
    </row>
    <row r="12" spans="2:7" x14ac:dyDescent="0.25">
      <c r="B12" s="14" t="s">
        <v>12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2:7" x14ac:dyDescent="0.25">
      <c r="B13" s="14" t="s">
        <v>13</v>
      </c>
      <c r="C13" s="9">
        <v>2</v>
      </c>
      <c r="D13" s="9">
        <v>4</v>
      </c>
      <c r="E13" s="9">
        <v>4</v>
      </c>
      <c r="F13" s="9">
        <v>2</v>
      </c>
      <c r="G13" s="9">
        <v>0</v>
      </c>
    </row>
    <row r="14" spans="2:7" x14ac:dyDescent="0.25">
      <c r="B14" s="14" t="s">
        <v>14</v>
      </c>
      <c r="C14" s="9">
        <v>41</v>
      </c>
      <c r="D14" s="9">
        <v>326</v>
      </c>
      <c r="E14" s="9">
        <v>255</v>
      </c>
      <c r="F14" s="9">
        <v>26</v>
      </c>
      <c r="G14" s="9">
        <v>35</v>
      </c>
    </row>
    <row r="15" spans="2:7" x14ac:dyDescent="0.25">
      <c r="B15" s="14" t="s">
        <v>15</v>
      </c>
      <c r="C15" s="9">
        <v>1</v>
      </c>
      <c r="D15" s="9">
        <v>5</v>
      </c>
      <c r="E15" s="9">
        <v>4</v>
      </c>
      <c r="F15" s="9">
        <v>1</v>
      </c>
      <c r="G15" s="9">
        <v>0</v>
      </c>
    </row>
    <row r="16" spans="2:7" x14ac:dyDescent="0.25">
      <c r="B16" s="14" t="s">
        <v>16</v>
      </c>
      <c r="C16" s="9">
        <v>1</v>
      </c>
      <c r="D16" s="9">
        <v>1</v>
      </c>
      <c r="E16" s="9">
        <v>1</v>
      </c>
      <c r="F16" s="9">
        <v>1</v>
      </c>
      <c r="G16" s="9">
        <v>0</v>
      </c>
    </row>
    <row r="17" spans="2:7" x14ac:dyDescent="0.25">
      <c r="B17" s="14" t="s">
        <v>17</v>
      </c>
      <c r="C17" s="9">
        <v>66</v>
      </c>
      <c r="D17" s="9">
        <v>204</v>
      </c>
      <c r="E17" s="9">
        <v>172</v>
      </c>
      <c r="F17" s="9">
        <v>49</v>
      </c>
      <c r="G17" s="9">
        <v>30</v>
      </c>
    </row>
    <row r="18" spans="2:7" x14ac:dyDescent="0.25">
      <c r="B18" s="14" t="s">
        <v>18</v>
      </c>
      <c r="C18" s="9">
        <v>3</v>
      </c>
      <c r="D18" s="9">
        <v>6</v>
      </c>
      <c r="E18" s="9">
        <v>4</v>
      </c>
      <c r="F18" s="9">
        <v>3</v>
      </c>
      <c r="G18" s="9">
        <v>1</v>
      </c>
    </row>
    <row r="19" spans="2:7" x14ac:dyDescent="0.25">
      <c r="B19" s="14" t="s">
        <v>19</v>
      </c>
      <c r="C19" s="9">
        <v>2</v>
      </c>
      <c r="D19" s="9">
        <v>6</v>
      </c>
      <c r="E19" s="9">
        <v>5</v>
      </c>
      <c r="F19" s="9">
        <v>3</v>
      </c>
      <c r="G19" s="9">
        <v>4</v>
      </c>
    </row>
    <row r="20" spans="2:7" x14ac:dyDescent="0.25">
      <c r="B20" s="14" t="s">
        <v>20</v>
      </c>
      <c r="C20" s="9">
        <v>50</v>
      </c>
      <c r="D20" s="9">
        <v>101</v>
      </c>
      <c r="E20" s="9">
        <v>65</v>
      </c>
      <c r="F20" s="9">
        <v>16</v>
      </c>
      <c r="G20" s="9">
        <v>31</v>
      </c>
    </row>
    <row r="21" spans="2:7" x14ac:dyDescent="0.25">
      <c r="B21" s="14" t="s">
        <v>21</v>
      </c>
      <c r="C21" s="9">
        <v>16</v>
      </c>
      <c r="D21" s="9">
        <v>153</v>
      </c>
      <c r="E21" s="9">
        <v>105</v>
      </c>
      <c r="F21" s="9">
        <v>19</v>
      </c>
      <c r="G21" s="9">
        <v>7</v>
      </c>
    </row>
    <row r="22" spans="2:7" x14ac:dyDescent="0.25">
      <c r="B22" s="14" t="s">
        <v>22</v>
      </c>
      <c r="C22" s="9">
        <v>1</v>
      </c>
      <c r="D22" s="9">
        <v>10</v>
      </c>
      <c r="E22" s="9">
        <v>6</v>
      </c>
      <c r="F22" s="9">
        <v>6</v>
      </c>
      <c r="G22" s="9">
        <v>4</v>
      </c>
    </row>
    <row r="23" spans="2:7" x14ac:dyDescent="0.25">
      <c r="B23" s="14" t="s">
        <v>23</v>
      </c>
      <c r="C23" s="9">
        <v>5</v>
      </c>
      <c r="D23" s="9">
        <v>23</v>
      </c>
      <c r="E23" s="9">
        <v>21</v>
      </c>
      <c r="F23" s="9">
        <v>6</v>
      </c>
      <c r="G23" s="9">
        <v>8</v>
      </c>
    </row>
    <row r="24" spans="2:7" x14ac:dyDescent="0.25">
      <c r="B24" s="14" t="s">
        <v>24</v>
      </c>
      <c r="C24" s="9">
        <v>5</v>
      </c>
      <c r="D24" s="9">
        <v>13</v>
      </c>
      <c r="E24" s="9">
        <v>15</v>
      </c>
      <c r="F24" s="9">
        <v>4</v>
      </c>
      <c r="G24" s="9">
        <v>4</v>
      </c>
    </row>
    <row r="25" spans="2:7" x14ac:dyDescent="0.25">
      <c r="B25" s="14" t="s">
        <v>25</v>
      </c>
      <c r="C25" s="9">
        <v>3</v>
      </c>
      <c r="D25" s="9">
        <v>5</v>
      </c>
      <c r="E25" s="9">
        <v>3</v>
      </c>
      <c r="F25" s="9">
        <v>1</v>
      </c>
      <c r="G25" s="9">
        <v>4</v>
      </c>
    </row>
    <row r="26" spans="2:7" x14ac:dyDescent="0.25">
      <c r="B26" s="14" t="s">
        <v>26</v>
      </c>
      <c r="C26" s="9">
        <v>16</v>
      </c>
      <c r="D26" s="9">
        <v>325</v>
      </c>
      <c r="E26" s="9">
        <v>283</v>
      </c>
      <c r="F26" s="9">
        <v>14</v>
      </c>
      <c r="G26" s="9">
        <v>6</v>
      </c>
    </row>
    <row r="27" spans="2:7" x14ac:dyDescent="0.25">
      <c r="B27" s="14" t="s">
        <v>27</v>
      </c>
      <c r="C27" s="9">
        <v>4</v>
      </c>
      <c r="D27" s="9">
        <v>9</v>
      </c>
      <c r="E27" s="9">
        <v>4</v>
      </c>
      <c r="F27" s="9">
        <v>4</v>
      </c>
      <c r="G27" s="9">
        <v>3</v>
      </c>
    </row>
    <row r="28" spans="2:7" x14ac:dyDescent="0.25">
      <c r="B28" s="14" t="s">
        <v>28</v>
      </c>
      <c r="C28" s="9">
        <v>14</v>
      </c>
      <c r="D28" s="9">
        <v>129</v>
      </c>
      <c r="E28" s="9">
        <v>93</v>
      </c>
      <c r="F28" s="9">
        <v>14</v>
      </c>
      <c r="G28" s="9">
        <v>4</v>
      </c>
    </row>
    <row r="29" spans="2:7" x14ac:dyDescent="0.25">
      <c r="B29" s="14" t="s">
        <v>29</v>
      </c>
      <c r="C29" s="9">
        <v>11</v>
      </c>
      <c r="D29" s="9">
        <v>36</v>
      </c>
      <c r="E29" s="9">
        <v>34</v>
      </c>
      <c r="F29" s="9">
        <v>9</v>
      </c>
      <c r="G29" s="9">
        <v>11</v>
      </c>
    </row>
    <row r="30" spans="2:7" x14ac:dyDescent="0.25">
      <c r="B30" s="14" t="s">
        <v>30</v>
      </c>
      <c r="C30" s="9">
        <v>5</v>
      </c>
      <c r="D30" s="9">
        <v>8</v>
      </c>
      <c r="E30" s="9">
        <v>4</v>
      </c>
      <c r="F30" s="9">
        <v>0</v>
      </c>
      <c r="G30" s="9">
        <v>3</v>
      </c>
    </row>
    <row r="31" spans="2:7" x14ac:dyDescent="0.25">
      <c r="B31" s="14" t="s">
        <v>31</v>
      </c>
      <c r="C31" s="9">
        <v>14</v>
      </c>
      <c r="D31" s="9">
        <v>24</v>
      </c>
      <c r="E31" s="9">
        <v>17</v>
      </c>
      <c r="F31" s="9">
        <v>11</v>
      </c>
      <c r="G31" s="9">
        <v>7</v>
      </c>
    </row>
    <row r="32" spans="2:7" x14ac:dyDescent="0.25">
      <c r="B32" s="14" t="s">
        <v>32</v>
      </c>
      <c r="C32" s="9">
        <v>3</v>
      </c>
      <c r="D32" s="9">
        <v>54</v>
      </c>
      <c r="E32" s="9">
        <v>15</v>
      </c>
      <c r="F32" s="9">
        <v>6</v>
      </c>
      <c r="G32" s="9">
        <v>1</v>
      </c>
    </row>
    <row r="33" spans="2:7" x14ac:dyDescent="0.25">
      <c r="B33" s="14" t="s">
        <v>33</v>
      </c>
      <c r="C33" s="9">
        <v>0</v>
      </c>
      <c r="D33" s="9">
        <v>2</v>
      </c>
      <c r="E33" s="9">
        <v>1</v>
      </c>
      <c r="F33" s="9">
        <v>0</v>
      </c>
      <c r="G33" s="9">
        <v>0</v>
      </c>
    </row>
    <row r="34" spans="2:7" x14ac:dyDescent="0.25">
      <c r="B34" s="14" t="s">
        <v>34</v>
      </c>
      <c r="C34" s="9">
        <v>4</v>
      </c>
      <c r="D34" s="9">
        <v>13</v>
      </c>
      <c r="E34" s="9">
        <v>13</v>
      </c>
      <c r="F34" s="9">
        <v>2</v>
      </c>
      <c r="G34" s="9">
        <v>0</v>
      </c>
    </row>
    <row r="35" spans="2:7" x14ac:dyDescent="0.25">
      <c r="B35" s="14" t="s">
        <v>35</v>
      </c>
      <c r="C35" s="9">
        <v>41</v>
      </c>
      <c r="D35" s="9">
        <v>197</v>
      </c>
      <c r="E35" s="9">
        <v>140</v>
      </c>
      <c r="F35" s="9">
        <v>27</v>
      </c>
      <c r="G35" s="9">
        <v>15</v>
      </c>
    </row>
    <row r="36" spans="2:7" x14ac:dyDescent="0.25">
      <c r="B36" s="15" t="s">
        <v>36</v>
      </c>
      <c r="C36" s="21">
        <v>3</v>
      </c>
      <c r="D36" s="21">
        <v>5</v>
      </c>
      <c r="E36" s="21">
        <v>4</v>
      </c>
      <c r="F36" s="21">
        <v>2</v>
      </c>
      <c r="G36" s="21">
        <v>3</v>
      </c>
    </row>
    <row r="38" spans="2:7" x14ac:dyDescent="0.25">
      <c r="B38" s="4" t="s">
        <v>37</v>
      </c>
    </row>
    <row r="39" spans="2:7" x14ac:dyDescent="0.25">
      <c r="B39" s="5" t="s">
        <v>38</v>
      </c>
    </row>
    <row r="40" spans="2:7" x14ac:dyDescent="0.25">
      <c r="B40" s="5"/>
    </row>
    <row r="41" spans="2:7" x14ac:dyDescent="0.25">
      <c r="B41" s="7" t="s">
        <v>39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2"/>
  <sheetViews>
    <sheetView workbookViewId="0">
      <selection activeCell="A6" sqref="A6"/>
    </sheetView>
  </sheetViews>
  <sheetFormatPr baseColWidth="10" defaultRowHeight="15" x14ac:dyDescent="0.25"/>
  <cols>
    <col min="1" max="1" width="3.85546875" style="1" customWidth="1"/>
    <col min="2" max="2" width="23" style="1" customWidth="1"/>
    <col min="3" max="3" width="13.85546875" style="1" customWidth="1"/>
    <col min="4" max="4" width="13.42578125" style="1" customWidth="1"/>
    <col min="5" max="5" width="15.7109375" style="1" customWidth="1"/>
    <col min="6" max="6" width="14.5703125" style="1" customWidth="1"/>
    <col min="7" max="7" width="15.140625" style="1" customWidth="1"/>
    <col min="8" max="8" width="15.5703125" style="1" customWidth="1"/>
    <col min="9" max="9" width="15.28515625" style="1" customWidth="1"/>
    <col min="10" max="10" width="15.85546875" style="1" customWidth="1"/>
    <col min="11" max="16384" width="11.42578125" style="1"/>
  </cols>
  <sheetData>
    <row r="4" spans="2:10" x14ac:dyDescent="0.25">
      <c r="B4" s="2" t="s">
        <v>0</v>
      </c>
    </row>
    <row r="5" spans="2:10" x14ac:dyDescent="0.25">
      <c r="B5" s="3" t="s">
        <v>155</v>
      </c>
    </row>
    <row r="7" spans="2:10" ht="15" customHeight="1" x14ac:dyDescent="0.25">
      <c r="B7" s="17" t="s">
        <v>2</v>
      </c>
      <c r="C7" s="17" t="s">
        <v>74</v>
      </c>
      <c r="D7" s="17" t="s">
        <v>154</v>
      </c>
      <c r="E7" s="17" t="s">
        <v>153</v>
      </c>
      <c r="F7" s="17" t="s">
        <v>152</v>
      </c>
      <c r="G7" s="17" t="s">
        <v>151</v>
      </c>
      <c r="H7" s="17" t="s">
        <v>150</v>
      </c>
      <c r="I7" s="17" t="s">
        <v>149</v>
      </c>
      <c r="J7" s="17" t="s">
        <v>148</v>
      </c>
    </row>
    <row r="8" spans="2:10" ht="34.5" customHeight="1" x14ac:dyDescent="0.25">
      <c r="B8" s="20"/>
      <c r="C8" s="18"/>
      <c r="D8" s="18"/>
      <c r="E8" s="18"/>
      <c r="F8" s="18"/>
      <c r="G8" s="18"/>
      <c r="H8" s="18"/>
      <c r="I8" s="18"/>
      <c r="J8" s="18"/>
    </row>
    <row r="9" spans="2:10" x14ac:dyDescent="0.25">
      <c r="B9" s="8"/>
      <c r="C9" s="19"/>
      <c r="D9" s="19"/>
      <c r="E9" s="19"/>
      <c r="F9" s="9"/>
      <c r="G9" s="9"/>
      <c r="H9" s="9"/>
      <c r="I9" s="9"/>
      <c r="J9" s="9"/>
    </row>
    <row r="10" spans="2:10" x14ac:dyDescent="0.25">
      <c r="B10" s="10" t="s">
        <v>3</v>
      </c>
      <c r="C10" s="22">
        <f>+SUM(C12:C37)</f>
        <v>101437</v>
      </c>
      <c r="D10" s="22">
        <f>+SUM(D12:D37)</f>
        <v>71236</v>
      </c>
      <c r="E10" s="22">
        <f>+SUM(E12:E37)</f>
        <v>110438</v>
      </c>
      <c r="F10" s="22">
        <f>+SUM(F12:F37)</f>
        <v>32173</v>
      </c>
      <c r="G10" s="22">
        <f>+SUM(G12:G37)</f>
        <v>8973</v>
      </c>
      <c r="H10" s="22">
        <f>+SUM(H12:H37)</f>
        <v>4911</v>
      </c>
      <c r="I10" s="22">
        <f>+SUM(I12:I37)</f>
        <v>9215</v>
      </c>
      <c r="J10" s="22">
        <f>+SUM(J12:J37)</f>
        <v>57800</v>
      </c>
    </row>
    <row r="11" spans="2:10" x14ac:dyDescent="0.25">
      <c r="B11" s="10"/>
      <c r="C11" s="9"/>
      <c r="D11" s="9"/>
      <c r="E11" s="9"/>
      <c r="F11" s="9"/>
      <c r="G11" s="26"/>
      <c r="H11" s="26"/>
      <c r="I11" s="26"/>
      <c r="J11" s="26"/>
    </row>
    <row r="12" spans="2:10" x14ac:dyDescent="0.25">
      <c r="B12" s="14" t="s">
        <v>11</v>
      </c>
      <c r="C12" s="9">
        <v>1715</v>
      </c>
      <c r="D12" s="9">
        <v>1117</v>
      </c>
      <c r="E12" s="9">
        <v>1646</v>
      </c>
      <c r="F12" s="9">
        <v>581</v>
      </c>
      <c r="G12" s="9">
        <v>202</v>
      </c>
      <c r="H12" s="9">
        <v>68</v>
      </c>
      <c r="I12" s="9">
        <v>256</v>
      </c>
      <c r="J12" s="9">
        <v>656</v>
      </c>
    </row>
    <row r="13" spans="2:10" x14ac:dyDescent="0.25">
      <c r="B13" s="14" t="s">
        <v>12</v>
      </c>
      <c r="C13" s="9">
        <v>10</v>
      </c>
      <c r="D13" s="9">
        <v>5</v>
      </c>
      <c r="E13" s="9">
        <v>5</v>
      </c>
      <c r="F13" s="9">
        <v>0</v>
      </c>
      <c r="G13" s="9">
        <v>0</v>
      </c>
      <c r="H13" s="9">
        <v>0</v>
      </c>
      <c r="I13" s="9">
        <v>0</v>
      </c>
      <c r="J13" s="9">
        <v>5</v>
      </c>
    </row>
    <row r="14" spans="2:10" x14ac:dyDescent="0.25">
      <c r="B14" s="14" t="s">
        <v>13</v>
      </c>
      <c r="C14" s="9">
        <v>43</v>
      </c>
      <c r="D14" s="9">
        <v>37</v>
      </c>
      <c r="E14" s="9">
        <v>38</v>
      </c>
      <c r="F14" s="9">
        <v>32</v>
      </c>
      <c r="G14" s="9">
        <v>5</v>
      </c>
      <c r="H14" s="9">
        <v>1</v>
      </c>
      <c r="I14" s="9">
        <v>5</v>
      </c>
      <c r="J14" s="9">
        <v>1</v>
      </c>
    </row>
    <row r="15" spans="2:10" x14ac:dyDescent="0.25">
      <c r="B15" s="14" t="s">
        <v>14</v>
      </c>
      <c r="C15" s="9">
        <v>24858</v>
      </c>
      <c r="D15" s="9">
        <v>20102</v>
      </c>
      <c r="E15" s="9">
        <v>31250</v>
      </c>
      <c r="F15" s="9">
        <v>13831</v>
      </c>
      <c r="G15" s="9">
        <v>2617</v>
      </c>
      <c r="H15" s="9">
        <v>824</v>
      </c>
      <c r="I15" s="9">
        <v>2232</v>
      </c>
      <c r="J15" s="9">
        <v>13170</v>
      </c>
    </row>
    <row r="16" spans="2:10" x14ac:dyDescent="0.25">
      <c r="B16" s="14" t="s">
        <v>15</v>
      </c>
      <c r="C16" s="9">
        <v>0</v>
      </c>
      <c r="D16" s="9">
        <v>80</v>
      </c>
      <c r="E16" s="9">
        <v>50</v>
      </c>
      <c r="F16" s="9">
        <v>0</v>
      </c>
      <c r="G16" s="9">
        <v>0</v>
      </c>
      <c r="H16" s="9">
        <v>0</v>
      </c>
      <c r="I16" s="9">
        <v>5</v>
      </c>
      <c r="J16" s="9">
        <v>20</v>
      </c>
    </row>
    <row r="17" spans="2:10" x14ac:dyDescent="0.25">
      <c r="B17" s="14" t="s">
        <v>16</v>
      </c>
      <c r="C17" s="9">
        <v>102</v>
      </c>
      <c r="D17" s="9">
        <v>168</v>
      </c>
      <c r="E17" s="9">
        <v>168</v>
      </c>
      <c r="F17" s="9">
        <v>168</v>
      </c>
      <c r="G17" s="9">
        <v>0</v>
      </c>
      <c r="H17" s="9">
        <v>0</v>
      </c>
      <c r="I17" s="9">
        <v>0</v>
      </c>
      <c r="J17" s="9">
        <v>0</v>
      </c>
    </row>
    <row r="18" spans="2:10" x14ac:dyDescent="0.25">
      <c r="B18" s="14" t="s">
        <v>17</v>
      </c>
      <c r="C18" s="9">
        <v>15346</v>
      </c>
      <c r="D18" s="9">
        <v>6686</v>
      </c>
      <c r="E18" s="9">
        <v>9537</v>
      </c>
      <c r="F18" s="9">
        <v>1434</v>
      </c>
      <c r="G18" s="9">
        <v>701</v>
      </c>
      <c r="H18" s="9">
        <v>547</v>
      </c>
      <c r="I18" s="9">
        <v>1008</v>
      </c>
      <c r="J18" s="9">
        <v>6643</v>
      </c>
    </row>
    <row r="19" spans="2:10" x14ac:dyDescent="0.25">
      <c r="B19" s="14" t="s">
        <v>18</v>
      </c>
      <c r="C19" s="9">
        <v>286</v>
      </c>
      <c r="D19" s="9">
        <v>277</v>
      </c>
      <c r="E19" s="9">
        <v>310</v>
      </c>
      <c r="F19" s="9">
        <v>272</v>
      </c>
      <c r="G19" s="9">
        <v>30</v>
      </c>
      <c r="H19" s="9">
        <v>8</v>
      </c>
      <c r="I19" s="9">
        <v>24</v>
      </c>
      <c r="J19" s="9">
        <v>12</v>
      </c>
    </row>
    <row r="20" spans="2:10" x14ac:dyDescent="0.25">
      <c r="B20" s="14" t="s">
        <v>19</v>
      </c>
      <c r="C20" s="9">
        <v>10</v>
      </c>
      <c r="D20" s="9">
        <v>10</v>
      </c>
      <c r="E20" s="9">
        <v>17</v>
      </c>
      <c r="F20" s="9">
        <v>0</v>
      </c>
      <c r="G20" s="9">
        <v>3</v>
      </c>
      <c r="H20" s="9">
        <v>0</v>
      </c>
      <c r="I20" s="9">
        <v>0</v>
      </c>
      <c r="J20" s="9">
        <v>12</v>
      </c>
    </row>
    <row r="21" spans="2:10" x14ac:dyDescent="0.25">
      <c r="B21" s="14" t="s">
        <v>20</v>
      </c>
      <c r="C21" s="9">
        <v>9247</v>
      </c>
      <c r="D21" s="9">
        <v>6066</v>
      </c>
      <c r="E21" s="9">
        <v>9452</v>
      </c>
      <c r="F21" s="9">
        <v>3011</v>
      </c>
      <c r="G21" s="9">
        <v>569</v>
      </c>
      <c r="H21" s="9">
        <v>202</v>
      </c>
      <c r="I21" s="9">
        <v>657</v>
      </c>
      <c r="J21" s="9">
        <v>5678</v>
      </c>
    </row>
    <row r="22" spans="2:10" x14ac:dyDescent="0.25">
      <c r="B22" s="14" t="s">
        <v>21</v>
      </c>
      <c r="C22" s="9">
        <v>9903</v>
      </c>
      <c r="D22" s="9">
        <v>7739</v>
      </c>
      <c r="E22" s="9">
        <v>13170</v>
      </c>
      <c r="F22" s="9">
        <v>4134</v>
      </c>
      <c r="G22" s="9">
        <v>560</v>
      </c>
      <c r="H22" s="9">
        <v>620</v>
      </c>
      <c r="I22" s="9">
        <v>629</v>
      </c>
      <c r="J22" s="9">
        <v>2288</v>
      </c>
    </row>
    <row r="23" spans="2:10" x14ac:dyDescent="0.25">
      <c r="B23" s="14" t="s">
        <v>22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</row>
    <row r="24" spans="2:10" x14ac:dyDescent="0.25">
      <c r="B24" s="14" t="s">
        <v>23</v>
      </c>
      <c r="C24" s="9">
        <v>1105</v>
      </c>
      <c r="D24" s="9">
        <v>770</v>
      </c>
      <c r="E24" s="9">
        <v>1080</v>
      </c>
      <c r="F24" s="9">
        <v>147</v>
      </c>
      <c r="G24" s="9">
        <v>173</v>
      </c>
      <c r="H24" s="9">
        <v>31</v>
      </c>
      <c r="I24" s="9">
        <v>191</v>
      </c>
      <c r="J24" s="9">
        <v>633</v>
      </c>
    </row>
    <row r="25" spans="2:10" x14ac:dyDescent="0.25">
      <c r="B25" s="14" t="s">
        <v>24</v>
      </c>
      <c r="C25" s="9">
        <v>406</v>
      </c>
      <c r="D25" s="9">
        <v>324</v>
      </c>
      <c r="E25" s="9">
        <v>456</v>
      </c>
      <c r="F25" s="9">
        <v>107</v>
      </c>
      <c r="G25" s="9">
        <v>76</v>
      </c>
      <c r="H25" s="9">
        <v>21</v>
      </c>
      <c r="I25" s="9">
        <v>104</v>
      </c>
      <c r="J25" s="9">
        <v>139</v>
      </c>
    </row>
    <row r="26" spans="2:10" x14ac:dyDescent="0.25">
      <c r="B26" s="14" t="s">
        <v>25</v>
      </c>
      <c r="C26" s="9">
        <v>111</v>
      </c>
      <c r="D26" s="9">
        <v>91</v>
      </c>
      <c r="E26" s="9">
        <v>141</v>
      </c>
      <c r="F26" s="9">
        <v>15</v>
      </c>
      <c r="G26" s="9">
        <v>45</v>
      </c>
      <c r="H26" s="9">
        <v>21</v>
      </c>
      <c r="I26" s="9">
        <v>20</v>
      </c>
      <c r="J26" s="9">
        <v>103</v>
      </c>
    </row>
    <row r="27" spans="2:10" x14ac:dyDescent="0.25">
      <c r="B27" s="14" t="s">
        <v>26</v>
      </c>
      <c r="C27" s="9">
        <v>13668</v>
      </c>
      <c r="D27" s="9">
        <v>10877</v>
      </c>
      <c r="E27" s="9">
        <v>15975</v>
      </c>
      <c r="F27" s="9">
        <v>1183</v>
      </c>
      <c r="G27" s="9">
        <v>1188</v>
      </c>
      <c r="H27" s="9">
        <v>471</v>
      </c>
      <c r="I27" s="9">
        <v>1175</v>
      </c>
      <c r="J27" s="9">
        <v>11533</v>
      </c>
    </row>
    <row r="28" spans="2:10" x14ac:dyDescent="0.25">
      <c r="B28" s="14" t="s">
        <v>27</v>
      </c>
      <c r="C28" s="9">
        <v>283</v>
      </c>
      <c r="D28" s="9">
        <v>112</v>
      </c>
      <c r="E28" s="9">
        <v>185</v>
      </c>
      <c r="F28" s="9">
        <v>7</v>
      </c>
      <c r="G28" s="9">
        <v>42</v>
      </c>
      <c r="H28" s="9">
        <v>1</v>
      </c>
      <c r="I28" s="9">
        <v>46</v>
      </c>
      <c r="J28" s="9">
        <v>59</v>
      </c>
    </row>
    <row r="29" spans="2:10" x14ac:dyDescent="0.25">
      <c r="B29" s="14" t="s">
        <v>28</v>
      </c>
      <c r="C29" s="9">
        <v>5532</v>
      </c>
      <c r="D29" s="9">
        <v>3626</v>
      </c>
      <c r="E29" s="9">
        <v>5251</v>
      </c>
      <c r="F29" s="9">
        <v>731</v>
      </c>
      <c r="G29" s="9">
        <v>604</v>
      </c>
      <c r="H29" s="9">
        <v>587</v>
      </c>
      <c r="I29" s="9">
        <v>766</v>
      </c>
      <c r="J29" s="9">
        <v>2954</v>
      </c>
    </row>
    <row r="30" spans="2:10" x14ac:dyDescent="0.25">
      <c r="B30" s="14" t="s">
        <v>29</v>
      </c>
      <c r="C30" s="9">
        <v>1652</v>
      </c>
      <c r="D30" s="9">
        <v>1052</v>
      </c>
      <c r="E30" s="9">
        <v>1642</v>
      </c>
      <c r="F30" s="9">
        <v>961</v>
      </c>
      <c r="G30" s="9">
        <v>92</v>
      </c>
      <c r="H30" s="9">
        <v>105</v>
      </c>
      <c r="I30" s="9">
        <v>311</v>
      </c>
      <c r="J30" s="9">
        <v>1021</v>
      </c>
    </row>
    <row r="31" spans="2:10" x14ac:dyDescent="0.25">
      <c r="B31" s="14" t="s">
        <v>30</v>
      </c>
      <c r="C31" s="9">
        <v>103</v>
      </c>
      <c r="D31" s="9">
        <v>91</v>
      </c>
      <c r="E31" s="9">
        <v>78</v>
      </c>
      <c r="F31" s="9">
        <v>0</v>
      </c>
      <c r="G31" s="9">
        <v>33</v>
      </c>
      <c r="H31" s="9">
        <v>0</v>
      </c>
      <c r="I31" s="9">
        <v>47</v>
      </c>
      <c r="J31" s="9">
        <v>23</v>
      </c>
    </row>
    <row r="32" spans="2:10" x14ac:dyDescent="0.25">
      <c r="B32" s="14" t="s">
        <v>31</v>
      </c>
      <c r="C32" s="9">
        <v>983</v>
      </c>
      <c r="D32" s="9">
        <v>820</v>
      </c>
      <c r="E32" s="9">
        <v>2447</v>
      </c>
      <c r="F32" s="9">
        <v>276</v>
      </c>
      <c r="G32" s="9">
        <v>172</v>
      </c>
      <c r="H32" s="9">
        <v>154</v>
      </c>
      <c r="I32" s="9">
        <v>237</v>
      </c>
      <c r="J32" s="9">
        <v>1146</v>
      </c>
    </row>
    <row r="33" spans="2:10" x14ac:dyDescent="0.25">
      <c r="B33" s="14" t="s">
        <v>32</v>
      </c>
      <c r="C33" s="9">
        <v>3705</v>
      </c>
      <c r="D33" s="9">
        <v>3034</v>
      </c>
      <c r="E33" s="9">
        <v>4439</v>
      </c>
      <c r="F33" s="9">
        <v>2555</v>
      </c>
      <c r="G33" s="9">
        <v>453</v>
      </c>
      <c r="H33" s="9">
        <v>237</v>
      </c>
      <c r="I33" s="9">
        <v>395</v>
      </c>
      <c r="J33" s="9">
        <v>3449</v>
      </c>
    </row>
    <row r="34" spans="2:10" x14ac:dyDescent="0.25">
      <c r="B34" s="14" t="s">
        <v>33</v>
      </c>
      <c r="C34" s="9">
        <v>550</v>
      </c>
      <c r="D34" s="9">
        <v>300</v>
      </c>
      <c r="E34" s="9">
        <v>450</v>
      </c>
      <c r="F34" s="9">
        <v>450</v>
      </c>
      <c r="G34" s="9">
        <v>150</v>
      </c>
      <c r="H34" s="9">
        <v>0</v>
      </c>
      <c r="I34" s="9">
        <v>0</v>
      </c>
      <c r="J34" s="9">
        <v>0</v>
      </c>
    </row>
    <row r="35" spans="2:10" x14ac:dyDescent="0.25">
      <c r="B35" s="14" t="s">
        <v>34</v>
      </c>
      <c r="C35" s="9">
        <v>679</v>
      </c>
      <c r="D35" s="9">
        <v>371</v>
      </c>
      <c r="E35" s="9">
        <v>378</v>
      </c>
      <c r="F35" s="9">
        <v>5</v>
      </c>
      <c r="G35" s="9">
        <v>29</v>
      </c>
      <c r="H35" s="9">
        <v>3</v>
      </c>
      <c r="I35" s="9">
        <v>34</v>
      </c>
      <c r="J35" s="9">
        <v>290</v>
      </c>
    </row>
    <row r="36" spans="2:10" x14ac:dyDescent="0.25">
      <c r="B36" s="14" t="s">
        <v>35</v>
      </c>
      <c r="C36" s="9">
        <v>10998</v>
      </c>
      <c r="D36" s="9">
        <v>7363</v>
      </c>
      <c r="E36" s="9">
        <v>12110</v>
      </c>
      <c r="F36" s="9">
        <v>2250</v>
      </c>
      <c r="G36" s="9">
        <v>1205</v>
      </c>
      <c r="H36" s="9">
        <v>1004</v>
      </c>
      <c r="I36" s="9">
        <v>948</v>
      </c>
      <c r="J36" s="9">
        <v>7957</v>
      </c>
    </row>
    <row r="37" spans="2:10" x14ac:dyDescent="0.25">
      <c r="B37" s="15" t="s">
        <v>36</v>
      </c>
      <c r="C37" s="21">
        <v>142</v>
      </c>
      <c r="D37" s="21">
        <v>118</v>
      </c>
      <c r="E37" s="21">
        <v>163</v>
      </c>
      <c r="F37" s="21">
        <v>23</v>
      </c>
      <c r="G37" s="21">
        <v>24</v>
      </c>
      <c r="H37" s="21">
        <v>6</v>
      </c>
      <c r="I37" s="21">
        <v>125</v>
      </c>
      <c r="J37" s="21">
        <v>8</v>
      </c>
    </row>
    <row r="39" spans="2:10" x14ac:dyDescent="0.25">
      <c r="B39" s="4" t="s">
        <v>37</v>
      </c>
    </row>
    <row r="40" spans="2:10" x14ac:dyDescent="0.25">
      <c r="B40" s="5" t="s">
        <v>38</v>
      </c>
    </row>
    <row r="41" spans="2:10" x14ac:dyDescent="0.25">
      <c r="B41" s="5"/>
    </row>
    <row r="42" spans="2:10" x14ac:dyDescent="0.25">
      <c r="B42" s="7" t="s">
        <v>39</v>
      </c>
    </row>
  </sheetData>
  <mergeCells count="10">
    <mergeCell ref="H7:H8"/>
    <mergeCell ref="I7:I8"/>
    <mergeCell ref="J7:J8"/>
    <mergeCell ref="C9:E9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0"/>
  <sheetViews>
    <sheetView workbookViewId="0">
      <selection activeCell="A5" sqref="A5"/>
    </sheetView>
  </sheetViews>
  <sheetFormatPr baseColWidth="10" defaultRowHeight="15" x14ac:dyDescent="0.25"/>
  <cols>
    <col min="1" max="1" width="19.7109375" style="1" customWidth="1"/>
    <col min="2" max="2" width="11.42578125" style="1"/>
    <col min="3" max="3" width="12.140625" style="1" customWidth="1"/>
    <col min="4" max="4" width="14.7109375" style="1" customWidth="1"/>
    <col min="5" max="9" width="11.42578125" style="1"/>
    <col min="10" max="10" width="10.5703125" style="1" customWidth="1"/>
    <col min="11" max="16384" width="11.42578125" style="1"/>
  </cols>
  <sheetData>
    <row r="4" spans="1:10" x14ac:dyDescent="0.25">
      <c r="A4" s="2" t="s">
        <v>0</v>
      </c>
    </row>
    <row r="5" spans="1:10" x14ac:dyDescent="0.25">
      <c r="A5" s="3" t="s">
        <v>163</v>
      </c>
    </row>
    <row r="6" spans="1:10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 ht="54.75" customHeight="1" x14ac:dyDescent="0.25">
      <c r="A7" s="30" t="s">
        <v>2</v>
      </c>
      <c r="B7" s="30" t="s">
        <v>3</v>
      </c>
      <c r="C7" s="30" t="s">
        <v>162</v>
      </c>
      <c r="D7" s="30" t="s">
        <v>161</v>
      </c>
      <c r="E7" s="30" t="s">
        <v>160</v>
      </c>
      <c r="F7" s="30" t="s">
        <v>159</v>
      </c>
      <c r="G7" s="30" t="s">
        <v>158</v>
      </c>
      <c r="H7" s="30" t="s">
        <v>157</v>
      </c>
      <c r="I7" s="30" t="s">
        <v>156</v>
      </c>
      <c r="J7" s="30" t="s">
        <v>43</v>
      </c>
    </row>
    <row r="8" spans="1:10" x14ac:dyDescent="0.25">
      <c r="A8" s="8"/>
      <c r="B8" s="19"/>
      <c r="C8" s="19"/>
      <c r="D8" s="19"/>
      <c r="E8" s="12"/>
      <c r="F8" s="12"/>
      <c r="G8" s="12"/>
      <c r="H8" s="12"/>
      <c r="I8" s="12"/>
      <c r="J8" s="12"/>
    </row>
    <row r="9" spans="1:10" x14ac:dyDescent="0.25">
      <c r="A9" s="10" t="s">
        <v>3</v>
      </c>
      <c r="B9" s="22">
        <f>SUM(C9:J9)</f>
        <v>467441</v>
      </c>
      <c r="C9" s="22">
        <f>+SUM(C11:C36)</f>
        <v>164269</v>
      </c>
      <c r="D9" s="22">
        <f>+SUM(D11:D36)</f>
        <v>94701</v>
      </c>
      <c r="E9" s="22">
        <f>+SUM(E11:E36)</f>
        <v>20647</v>
      </c>
      <c r="F9" s="22">
        <f>+SUM(F11:F36)</f>
        <v>9991</v>
      </c>
      <c r="G9" s="22">
        <f>+SUM(G11:G36)</f>
        <v>106472</v>
      </c>
      <c r="H9" s="22">
        <f>+SUM(H11:H36)</f>
        <v>63773</v>
      </c>
      <c r="I9" s="22">
        <f>+SUM(I11:I36)</f>
        <v>5436</v>
      </c>
      <c r="J9" s="22">
        <f>+SUM(J11:J36)</f>
        <v>2152</v>
      </c>
    </row>
    <row r="10" spans="1:10" x14ac:dyDescent="0.25">
      <c r="A10" s="10"/>
      <c r="B10" s="9"/>
      <c r="C10" s="12"/>
      <c r="D10" s="12"/>
      <c r="E10" s="9"/>
      <c r="F10" s="12"/>
      <c r="G10" s="12"/>
      <c r="H10" s="9"/>
      <c r="I10" s="12"/>
      <c r="J10" s="12"/>
    </row>
    <row r="11" spans="1:10" x14ac:dyDescent="0.25">
      <c r="A11" s="14" t="s">
        <v>11</v>
      </c>
      <c r="B11" s="9">
        <f>SUM(C11:J11)</f>
        <v>13085</v>
      </c>
      <c r="C11" s="9">
        <v>3429</v>
      </c>
      <c r="D11" s="9">
        <v>3511</v>
      </c>
      <c r="E11" s="9">
        <v>245</v>
      </c>
      <c r="F11" s="9">
        <v>10</v>
      </c>
      <c r="G11" s="9">
        <v>4545</v>
      </c>
      <c r="H11" s="9">
        <v>1231</v>
      </c>
      <c r="I11" s="9">
        <v>114</v>
      </c>
      <c r="J11" s="9">
        <v>0</v>
      </c>
    </row>
    <row r="12" spans="1:10" x14ac:dyDescent="0.25">
      <c r="A12" s="14" t="s">
        <v>12</v>
      </c>
      <c r="B12" s="9">
        <f>SUM(C12:J12)</f>
        <v>1467</v>
      </c>
      <c r="C12" s="9">
        <v>322</v>
      </c>
      <c r="D12" s="9">
        <v>215</v>
      </c>
      <c r="E12" s="9">
        <v>36</v>
      </c>
      <c r="F12" s="9">
        <v>20</v>
      </c>
      <c r="G12" s="9">
        <v>563</v>
      </c>
      <c r="H12" s="9">
        <v>293</v>
      </c>
      <c r="I12" s="9">
        <v>18</v>
      </c>
      <c r="J12" s="9">
        <v>0</v>
      </c>
    </row>
    <row r="13" spans="1:10" x14ac:dyDescent="0.25">
      <c r="A13" s="14" t="s">
        <v>13</v>
      </c>
      <c r="B13" s="9">
        <f>SUM(C13:J13)</f>
        <v>26139</v>
      </c>
      <c r="C13" s="9">
        <v>7681</v>
      </c>
      <c r="D13" s="9">
        <v>5012</v>
      </c>
      <c r="E13" s="9">
        <v>2597</v>
      </c>
      <c r="F13" s="9">
        <v>30</v>
      </c>
      <c r="G13" s="9">
        <v>7678</v>
      </c>
      <c r="H13" s="9">
        <v>2871</v>
      </c>
      <c r="I13" s="9">
        <v>99</v>
      </c>
      <c r="J13" s="9">
        <v>171</v>
      </c>
    </row>
    <row r="14" spans="1:10" x14ac:dyDescent="0.25">
      <c r="A14" s="14" t="s">
        <v>14</v>
      </c>
      <c r="B14" s="9">
        <f>SUM(C14:J14)</f>
        <v>8368</v>
      </c>
      <c r="C14" s="9">
        <v>5644</v>
      </c>
      <c r="D14" s="9">
        <v>89</v>
      </c>
      <c r="E14" s="9">
        <v>105</v>
      </c>
      <c r="F14" s="9">
        <v>12</v>
      </c>
      <c r="G14" s="9">
        <v>35</v>
      </c>
      <c r="H14" s="9">
        <v>2059</v>
      </c>
      <c r="I14" s="9">
        <v>367</v>
      </c>
      <c r="J14" s="9">
        <v>57</v>
      </c>
    </row>
    <row r="15" spans="1:10" x14ac:dyDescent="0.25">
      <c r="A15" s="14" t="s">
        <v>15</v>
      </c>
      <c r="B15" s="9">
        <f>SUM(C15:J15)</f>
        <v>5007</v>
      </c>
      <c r="C15" s="9">
        <v>2183</v>
      </c>
      <c r="D15" s="9">
        <v>387</v>
      </c>
      <c r="E15" s="9">
        <v>195</v>
      </c>
      <c r="F15" s="9">
        <v>172</v>
      </c>
      <c r="G15" s="9">
        <v>923</v>
      </c>
      <c r="H15" s="9">
        <v>1011</v>
      </c>
      <c r="I15" s="9">
        <v>135</v>
      </c>
      <c r="J15" s="9">
        <v>1</v>
      </c>
    </row>
    <row r="16" spans="1:10" x14ac:dyDescent="0.25">
      <c r="A16" s="14" t="s">
        <v>16</v>
      </c>
      <c r="B16" s="9">
        <f>SUM(C16:J16)</f>
        <v>5435</v>
      </c>
      <c r="C16" s="9">
        <v>1636</v>
      </c>
      <c r="D16" s="9">
        <v>622</v>
      </c>
      <c r="E16" s="9">
        <v>296</v>
      </c>
      <c r="F16" s="9">
        <v>1311</v>
      </c>
      <c r="G16" s="9">
        <v>597</v>
      </c>
      <c r="H16" s="9">
        <v>906</v>
      </c>
      <c r="I16" s="9">
        <v>67</v>
      </c>
      <c r="J16" s="9">
        <v>0</v>
      </c>
    </row>
    <row r="17" spans="1:10" x14ac:dyDescent="0.25">
      <c r="A17" s="14" t="s">
        <v>17</v>
      </c>
      <c r="B17" s="9">
        <f>SUM(C17:J17)</f>
        <v>6401</v>
      </c>
      <c r="C17" s="9">
        <v>3745</v>
      </c>
      <c r="D17" s="9">
        <v>246</v>
      </c>
      <c r="E17" s="9">
        <v>339</v>
      </c>
      <c r="F17" s="9">
        <v>100</v>
      </c>
      <c r="G17" s="9">
        <v>277</v>
      </c>
      <c r="H17" s="9">
        <v>1377</v>
      </c>
      <c r="I17" s="9">
        <v>306</v>
      </c>
      <c r="J17" s="9">
        <v>11</v>
      </c>
    </row>
    <row r="18" spans="1:10" x14ac:dyDescent="0.25">
      <c r="A18" s="14" t="s">
        <v>18</v>
      </c>
      <c r="B18" s="9">
        <f>SUM(C18:J18)</f>
        <v>76853</v>
      </c>
      <c r="C18" s="9">
        <v>19205</v>
      </c>
      <c r="D18" s="9">
        <v>16453</v>
      </c>
      <c r="E18" s="9">
        <v>5413</v>
      </c>
      <c r="F18" s="9">
        <v>328</v>
      </c>
      <c r="G18" s="9">
        <v>27794</v>
      </c>
      <c r="H18" s="9">
        <v>7353</v>
      </c>
      <c r="I18" s="9">
        <v>306</v>
      </c>
      <c r="J18" s="9">
        <v>1</v>
      </c>
    </row>
    <row r="19" spans="1:10" x14ac:dyDescent="0.25">
      <c r="A19" s="14" t="s">
        <v>19</v>
      </c>
      <c r="B19" s="9">
        <f>SUM(C19:J19)</f>
        <v>51957</v>
      </c>
      <c r="C19" s="9">
        <v>17788</v>
      </c>
      <c r="D19" s="9">
        <v>12689</v>
      </c>
      <c r="E19" s="9">
        <v>1686</v>
      </c>
      <c r="F19" s="9">
        <v>1469</v>
      </c>
      <c r="G19" s="9">
        <v>10902</v>
      </c>
      <c r="H19" s="9">
        <v>6441</v>
      </c>
      <c r="I19" s="9">
        <v>499</v>
      </c>
      <c r="J19" s="9">
        <v>483</v>
      </c>
    </row>
    <row r="20" spans="1:10" x14ac:dyDescent="0.25">
      <c r="A20" s="14" t="s">
        <v>20</v>
      </c>
      <c r="B20" s="9">
        <f>SUM(C20:J20)</f>
        <v>2424</v>
      </c>
      <c r="C20" s="9">
        <v>1596</v>
      </c>
      <c r="D20" s="9">
        <v>24</v>
      </c>
      <c r="E20" s="9">
        <v>38</v>
      </c>
      <c r="F20" s="9">
        <v>10</v>
      </c>
      <c r="G20" s="9">
        <v>18</v>
      </c>
      <c r="H20" s="9">
        <v>618</v>
      </c>
      <c r="I20" s="9">
        <v>120</v>
      </c>
      <c r="J20" s="9">
        <v>0</v>
      </c>
    </row>
    <row r="21" spans="1:10" x14ac:dyDescent="0.25">
      <c r="A21" s="14" t="s">
        <v>21</v>
      </c>
      <c r="B21" s="9">
        <f>SUM(C21:J21)</f>
        <v>3020</v>
      </c>
      <c r="C21" s="9">
        <v>1541</v>
      </c>
      <c r="D21" s="9">
        <v>390</v>
      </c>
      <c r="E21" s="9">
        <v>69</v>
      </c>
      <c r="F21" s="9">
        <v>11</v>
      </c>
      <c r="G21" s="9">
        <v>47</v>
      </c>
      <c r="H21" s="9">
        <v>801</v>
      </c>
      <c r="I21" s="9">
        <v>144</v>
      </c>
      <c r="J21" s="9">
        <v>17</v>
      </c>
    </row>
    <row r="22" spans="1:10" x14ac:dyDescent="0.25">
      <c r="A22" s="14" t="s">
        <v>22</v>
      </c>
      <c r="B22" s="9">
        <f>SUM(C22:J22)</f>
        <v>9637</v>
      </c>
      <c r="C22" s="9">
        <v>2327</v>
      </c>
      <c r="D22" s="9">
        <v>2773</v>
      </c>
      <c r="E22" s="9">
        <v>74</v>
      </c>
      <c r="F22" s="9">
        <v>47</v>
      </c>
      <c r="G22" s="9">
        <v>2963</v>
      </c>
      <c r="H22" s="9">
        <v>1347</v>
      </c>
      <c r="I22" s="9">
        <v>106</v>
      </c>
      <c r="J22" s="9">
        <v>0</v>
      </c>
    </row>
    <row r="23" spans="1:10" x14ac:dyDescent="0.25">
      <c r="A23" s="14" t="s">
        <v>23</v>
      </c>
      <c r="B23" s="9">
        <f>SUM(C23:J23)</f>
        <v>1208</v>
      </c>
      <c r="C23" s="9">
        <v>768</v>
      </c>
      <c r="D23" s="9">
        <v>39</v>
      </c>
      <c r="E23" s="9">
        <v>23</v>
      </c>
      <c r="F23" s="9">
        <v>22</v>
      </c>
      <c r="G23" s="9">
        <v>38</v>
      </c>
      <c r="H23" s="9">
        <v>253</v>
      </c>
      <c r="I23" s="9">
        <v>55</v>
      </c>
      <c r="J23" s="9">
        <v>10</v>
      </c>
    </row>
    <row r="24" spans="1:10" x14ac:dyDescent="0.25">
      <c r="A24" s="14" t="s">
        <v>24</v>
      </c>
      <c r="B24" s="9">
        <f>SUM(C24:J24)</f>
        <v>95835</v>
      </c>
      <c r="C24" s="9">
        <v>33835</v>
      </c>
      <c r="D24" s="9">
        <v>19685</v>
      </c>
      <c r="E24" s="9">
        <v>4220</v>
      </c>
      <c r="F24" s="9">
        <v>2851</v>
      </c>
      <c r="G24" s="9">
        <v>19765</v>
      </c>
      <c r="H24" s="9">
        <v>14010</v>
      </c>
      <c r="I24" s="9">
        <v>1043</v>
      </c>
      <c r="J24" s="9">
        <v>426</v>
      </c>
    </row>
    <row r="25" spans="1:10" x14ac:dyDescent="0.25">
      <c r="A25" s="14" t="s">
        <v>25</v>
      </c>
      <c r="B25" s="9">
        <f>SUM(C25:J25)</f>
        <v>3203</v>
      </c>
      <c r="C25" s="9">
        <v>1255</v>
      </c>
      <c r="D25" s="9">
        <v>454</v>
      </c>
      <c r="E25" s="9">
        <v>111</v>
      </c>
      <c r="F25" s="9">
        <v>96</v>
      </c>
      <c r="G25" s="9">
        <v>378</v>
      </c>
      <c r="H25" s="9">
        <v>795</v>
      </c>
      <c r="I25" s="9">
        <v>100</v>
      </c>
      <c r="J25" s="9">
        <v>14</v>
      </c>
    </row>
    <row r="26" spans="1:10" x14ac:dyDescent="0.25">
      <c r="A26" s="14" t="s">
        <v>26</v>
      </c>
      <c r="B26" s="9">
        <f>SUM(C26:J26)</f>
        <v>8683</v>
      </c>
      <c r="C26" s="9">
        <v>4846</v>
      </c>
      <c r="D26" s="9">
        <v>82</v>
      </c>
      <c r="E26" s="9">
        <v>107</v>
      </c>
      <c r="F26" s="9">
        <v>31</v>
      </c>
      <c r="G26" s="9">
        <v>2151</v>
      </c>
      <c r="H26" s="9">
        <v>1237</v>
      </c>
      <c r="I26" s="9">
        <v>228</v>
      </c>
      <c r="J26" s="9">
        <v>1</v>
      </c>
    </row>
    <row r="27" spans="1:10" x14ac:dyDescent="0.25">
      <c r="A27" s="14" t="s">
        <v>27</v>
      </c>
      <c r="B27" s="9">
        <f>SUM(C27:J27)</f>
        <v>31014</v>
      </c>
      <c r="C27" s="9">
        <v>13367</v>
      </c>
      <c r="D27" s="9">
        <v>6775</v>
      </c>
      <c r="E27" s="9">
        <v>579</v>
      </c>
      <c r="F27" s="9">
        <v>208</v>
      </c>
      <c r="G27" s="9">
        <v>5319</v>
      </c>
      <c r="H27" s="9">
        <v>4294</v>
      </c>
      <c r="I27" s="9">
        <v>255</v>
      </c>
      <c r="J27" s="9">
        <v>217</v>
      </c>
    </row>
    <row r="28" spans="1:10" x14ac:dyDescent="0.25">
      <c r="A28" s="14" t="s">
        <v>28</v>
      </c>
      <c r="B28" s="9">
        <f>SUM(C28:J28)</f>
        <v>2588</v>
      </c>
      <c r="C28" s="9">
        <v>1575</v>
      </c>
      <c r="D28" s="9">
        <v>146</v>
      </c>
      <c r="E28" s="9">
        <v>43</v>
      </c>
      <c r="F28" s="9">
        <v>11</v>
      </c>
      <c r="G28" s="9">
        <v>27</v>
      </c>
      <c r="H28" s="9">
        <v>657</v>
      </c>
      <c r="I28" s="9">
        <v>128</v>
      </c>
      <c r="J28" s="9">
        <v>1</v>
      </c>
    </row>
    <row r="29" spans="1:10" x14ac:dyDescent="0.25">
      <c r="A29" s="14" t="s">
        <v>29</v>
      </c>
      <c r="B29" s="9">
        <f>SUM(C29:J29)</f>
        <v>2455</v>
      </c>
      <c r="C29" s="9">
        <v>1553</v>
      </c>
      <c r="D29" s="9">
        <v>113</v>
      </c>
      <c r="E29" s="9">
        <v>67</v>
      </c>
      <c r="F29" s="9">
        <v>55</v>
      </c>
      <c r="G29" s="9">
        <v>58</v>
      </c>
      <c r="H29" s="9">
        <v>525</v>
      </c>
      <c r="I29" s="9">
        <v>84</v>
      </c>
      <c r="J29" s="9">
        <v>0</v>
      </c>
    </row>
    <row r="30" spans="1:10" x14ac:dyDescent="0.25">
      <c r="A30" s="14" t="s">
        <v>30</v>
      </c>
      <c r="B30" s="9">
        <f>SUM(C30:J30)</f>
        <v>15966</v>
      </c>
      <c r="C30" s="9">
        <v>5421</v>
      </c>
      <c r="D30" s="9">
        <v>3219</v>
      </c>
      <c r="E30" s="9">
        <v>706</v>
      </c>
      <c r="F30" s="9">
        <v>1131</v>
      </c>
      <c r="G30" s="9">
        <v>2756</v>
      </c>
      <c r="H30" s="9">
        <v>2178</v>
      </c>
      <c r="I30" s="9">
        <v>241</v>
      </c>
      <c r="J30" s="9">
        <v>314</v>
      </c>
    </row>
    <row r="31" spans="1:10" x14ac:dyDescent="0.25">
      <c r="A31" s="14" t="s">
        <v>31</v>
      </c>
      <c r="B31" s="9">
        <f>SUM(C31:J31)</f>
        <v>18226</v>
      </c>
      <c r="C31" s="9">
        <v>6849</v>
      </c>
      <c r="D31" s="9">
        <v>6482</v>
      </c>
      <c r="E31" s="9">
        <v>283</v>
      </c>
      <c r="F31" s="9">
        <v>53</v>
      </c>
      <c r="G31" s="9">
        <v>2464</v>
      </c>
      <c r="H31" s="9">
        <v>1982</v>
      </c>
      <c r="I31" s="9">
        <v>113</v>
      </c>
      <c r="J31" s="9">
        <v>0</v>
      </c>
    </row>
    <row r="32" spans="1:10" x14ac:dyDescent="0.25">
      <c r="A32" s="14" t="s">
        <v>32</v>
      </c>
      <c r="B32" s="9">
        <f>SUM(C32:J32)</f>
        <v>512</v>
      </c>
      <c r="C32" s="9">
        <v>263</v>
      </c>
      <c r="D32" s="9">
        <v>5</v>
      </c>
      <c r="E32" s="9">
        <v>9</v>
      </c>
      <c r="F32" s="9">
        <v>2</v>
      </c>
      <c r="G32" s="9">
        <v>40</v>
      </c>
      <c r="H32" s="9">
        <v>145</v>
      </c>
      <c r="I32" s="9">
        <v>47</v>
      </c>
      <c r="J32" s="9">
        <v>1</v>
      </c>
    </row>
    <row r="33" spans="1:10" x14ac:dyDescent="0.25">
      <c r="A33" s="14" t="s">
        <v>33</v>
      </c>
      <c r="B33" s="9">
        <f>SUM(C33:J33)</f>
        <v>13478</v>
      </c>
      <c r="C33" s="9">
        <v>4060</v>
      </c>
      <c r="D33" s="9">
        <v>3326</v>
      </c>
      <c r="E33" s="9">
        <v>245</v>
      </c>
      <c r="F33" s="9">
        <v>128</v>
      </c>
      <c r="G33" s="9">
        <v>3584</v>
      </c>
      <c r="H33" s="9">
        <v>1898</v>
      </c>
      <c r="I33" s="9">
        <v>119</v>
      </c>
      <c r="J33" s="9">
        <v>118</v>
      </c>
    </row>
    <row r="34" spans="1:10" x14ac:dyDescent="0.25">
      <c r="A34" s="14" t="s">
        <v>34</v>
      </c>
      <c r="B34" s="9">
        <f>SUM(C34:J34)</f>
        <v>9910</v>
      </c>
      <c r="C34" s="9">
        <v>4169</v>
      </c>
      <c r="D34" s="9">
        <v>220</v>
      </c>
      <c r="E34" s="9">
        <v>369</v>
      </c>
      <c r="F34" s="9">
        <v>120</v>
      </c>
      <c r="G34" s="9">
        <v>3850</v>
      </c>
      <c r="H34" s="9">
        <v>1069</v>
      </c>
      <c r="I34" s="9">
        <v>113</v>
      </c>
      <c r="J34" s="9">
        <v>0</v>
      </c>
    </row>
    <row r="35" spans="1:10" x14ac:dyDescent="0.25">
      <c r="A35" s="14" t="s">
        <v>35</v>
      </c>
      <c r="B35" s="9">
        <f>SUM(C35:J35)</f>
        <v>5761</v>
      </c>
      <c r="C35" s="9">
        <v>3087</v>
      </c>
      <c r="D35" s="9">
        <v>276</v>
      </c>
      <c r="E35" s="9">
        <v>238</v>
      </c>
      <c r="F35" s="9">
        <v>117</v>
      </c>
      <c r="G35" s="9">
        <v>431</v>
      </c>
      <c r="H35" s="9">
        <v>1254</v>
      </c>
      <c r="I35" s="9">
        <v>216</v>
      </c>
      <c r="J35" s="9">
        <v>142</v>
      </c>
    </row>
    <row r="36" spans="1:10" x14ac:dyDescent="0.25">
      <c r="A36" s="15" t="s">
        <v>36</v>
      </c>
      <c r="B36" s="21">
        <f>SUM(C36:J36)</f>
        <v>48809</v>
      </c>
      <c r="C36" s="21">
        <v>16124</v>
      </c>
      <c r="D36" s="21">
        <v>11468</v>
      </c>
      <c r="E36" s="21">
        <v>2554</v>
      </c>
      <c r="F36" s="21">
        <v>1646</v>
      </c>
      <c r="G36" s="21">
        <v>9269</v>
      </c>
      <c r="H36" s="21">
        <v>7168</v>
      </c>
      <c r="I36" s="21">
        <v>413</v>
      </c>
      <c r="J36" s="21">
        <v>167</v>
      </c>
    </row>
    <row r="38" spans="1:10" x14ac:dyDescent="0.25">
      <c r="A38" s="4" t="s">
        <v>40</v>
      </c>
    </row>
    <row r="39" spans="1:10" x14ac:dyDescent="0.25">
      <c r="A39" s="6"/>
    </row>
    <row r="40" spans="1:10" x14ac:dyDescent="0.25">
      <c r="A40" s="7" t="s">
        <v>39</v>
      </c>
    </row>
  </sheetData>
  <mergeCells count="1">
    <mergeCell ref="B8:D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41"/>
  <sheetViews>
    <sheetView workbookViewId="0">
      <selection activeCell="A5" sqref="A5"/>
    </sheetView>
  </sheetViews>
  <sheetFormatPr baseColWidth="10" defaultRowHeight="15" x14ac:dyDescent="0.25"/>
  <cols>
    <col min="1" max="1" width="4" style="1" customWidth="1"/>
    <col min="2" max="2" width="25.7109375" style="1" customWidth="1"/>
    <col min="3" max="5" width="11.42578125" style="1"/>
    <col min="6" max="6" width="13.85546875" style="1" customWidth="1"/>
    <col min="7" max="16384" width="11.42578125" style="1"/>
  </cols>
  <sheetData>
    <row r="4" spans="2:7" x14ac:dyDescent="0.25">
      <c r="B4" s="2" t="s">
        <v>0</v>
      </c>
    </row>
    <row r="5" spans="2:7" x14ac:dyDescent="0.25">
      <c r="B5" s="3" t="s">
        <v>168</v>
      </c>
    </row>
    <row r="7" spans="2:7" ht="28.5" customHeight="1" x14ac:dyDescent="0.25">
      <c r="B7" s="27" t="s">
        <v>2</v>
      </c>
      <c r="C7" s="27" t="s">
        <v>167</v>
      </c>
      <c r="D7" s="27" t="s">
        <v>166</v>
      </c>
      <c r="E7" s="27" t="s">
        <v>165</v>
      </c>
      <c r="F7" s="27" t="s">
        <v>164</v>
      </c>
      <c r="G7" s="27" t="s">
        <v>56</v>
      </c>
    </row>
    <row r="8" spans="2:7" ht="15" customHeight="1" x14ac:dyDescent="0.25">
      <c r="B8" s="8"/>
      <c r="C8" s="28"/>
      <c r="D8" s="28"/>
      <c r="E8" s="9"/>
      <c r="F8" s="9"/>
      <c r="G8" s="29"/>
    </row>
    <row r="9" spans="2:7" x14ac:dyDescent="0.25">
      <c r="B9" s="10" t="s">
        <v>3</v>
      </c>
      <c r="C9" s="22">
        <f>+SUM(C11:C36)</f>
        <v>1214</v>
      </c>
      <c r="D9" s="22">
        <f>+SUM(D11:D36)</f>
        <v>2706</v>
      </c>
      <c r="E9" s="22">
        <f>+SUM(E11:E36)</f>
        <v>167</v>
      </c>
      <c r="F9" s="22">
        <f>+SUM(F11:F36)</f>
        <v>107</v>
      </c>
      <c r="G9" s="22">
        <f>+SUM(G11:G36)</f>
        <v>10</v>
      </c>
    </row>
    <row r="10" spans="2:7" x14ac:dyDescent="0.25">
      <c r="B10" s="10"/>
      <c r="C10" s="9"/>
      <c r="D10" s="9"/>
      <c r="E10" s="9"/>
      <c r="F10" s="26"/>
      <c r="G10" s="9"/>
    </row>
    <row r="11" spans="2:7" x14ac:dyDescent="0.25">
      <c r="B11" s="14" t="s">
        <v>11</v>
      </c>
      <c r="C11" s="9">
        <v>24</v>
      </c>
      <c r="D11" s="9">
        <v>56</v>
      </c>
      <c r="E11" s="9">
        <v>3</v>
      </c>
      <c r="F11" s="9">
        <v>3</v>
      </c>
      <c r="G11" s="9">
        <v>0</v>
      </c>
    </row>
    <row r="12" spans="2:7" x14ac:dyDescent="0.25">
      <c r="B12" s="14" t="s">
        <v>12</v>
      </c>
      <c r="C12" s="9">
        <v>5</v>
      </c>
      <c r="D12" s="9">
        <v>6</v>
      </c>
      <c r="E12" s="9">
        <v>0</v>
      </c>
      <c r="F12" s="9">
        <v>0</v>
      </c>
      <c r="G12" s="9">
        <v>0</v>
      </c>
    </row>
    <row r="13" spans="2:7" x14ac:dyDescent="0.25">
      <c r="B13" s="14" t="s">
        <v>13</v>
      </c>
      <c r="C13" s="9">
        <v>22</v>
      </c>
      <c r="D13" s="9">
        <v>34</v>
      </c>
      <c r="E13" s="9">
        <v>1</v>
      </c>
      <c r="F13" s="9">
        <v>2</v>
      </c>
      <c r="G13" s="9">
        <v>1</v>
      </c>
    </row>
    <row r="14" spans="2:7" x14ac:dyDescent="0.25">
      <c r="B14" s="14" t="s">
        <v>14</v>
      </c>
      <c r="C14" s="9">
        <v>85</v>
      </c>
      <c r="D14" s="9">
        <v>476</v>
      </c>
      <c r="E14" s="9">
        <v>7</v>
      </c>
      <c r="F14" s="9">
        <v>6</v>
      </c>
      <c r="G14" s="9">
        <v>0</v>
      </c>
    </row>
    <row r="15" spans="2:7" x14ac:dyDescent="0.25">
      <c r="B15" s="14" t="s">
        <v>15</v>
      </c>
      <c r="C15" s="9">
        <v>48</v>
      </c>
      <c r="D15" s="9">
        <v>50</v>
      </c>
      <c r="E15" s="9">
        <v>2</v>
      </c>
      <c r="F15" s="9">
        <v>2</v>
      </c>
      <c r="G15" s="9">
        <v>0</v>
      </c>
    </row>
    <row r="16" spans="2:7" x14ac:dyDescent="0.25">
      <c r="B16" s="14" t="s">
        <v>16</v>
      </c>
      <c r="C16" s="9">
        <v>9</v>
      </c>
      <c r="D16" s="9">
        <v>23</v>
      </c>
      <c r="E16" s="9">
        <v>5</v>
      </c>
      <c r="F16" s="9">
        <v>5</v>
      </c>
      <c r="G16" s="9">
        <v>0</v>
      </c>
    </row>
    <row r="17" spans="2:7" x14ac:dyDescent="0.25">
      <c r="B17" s="14" t="s">
        <v>17</v>
      </c>
      <c r="C17" s="9">
        <v>79</v>
      </c>
      <c r="D17" s="9">
        <v>217</v>
      </c>
      <c r="E17" s="9">
        <v>5</v>
      </c>
      <c r="F17" s="9">
        <v>1</v>
      </c>
      <c r="G17" s="9">
        <v>0</v>
      </c>
    </row>
    <row r="18" spans="2:7" x14ac:dyDescent="0.25">
      <c r="B18" s="14" t="s">
        <v>18</v>
      </c>
      <c r="C18" s="9">
        <v>56</v>
      </c>
      <c r="D18" s="9">
        <v>48</v>
      </c>
      <c r="E18" s="9">
        <v>3</v>
      </c>
      <c r="F18" s="9">
        <v>3</v>
      </c>
      <c r="G18" s="9">
        <v>0</v>
      </c>
    </row>
    <row r="19" spans="2:7" x14ac:dyDescent="0.25">
      <c r="B19" s="14" t="s">
        <v>19</v>
      </c>
      <c r="C19" s="9">
        <v>100</v>
      </c>
      <c r="D19" s="9">
        <v>38</v>
      </c>
      <c r="E19" s="9">
        <v>22</v>
      </c>
      <c r="F19" s="9">
        <v>15</v>
      </c>
      <c r="G19" s="9">
        <v>1</v>
      </c>
    </row>
    <row r="20" spans="2:7" x14ac:dyDescent="0.25">
      <c r="B20" s="14" t="s">
        <v>20</v>
      </c>
      <c r="C20" s="9">
        <v>13</v>
      </c>
      <c r="D20" s="9">
        <v>155</v>
      </c>
      <c r="E20" s="9">
        <v>0</v>
      </c>
      <c r="F20" s="9">
        <v>0</v>
      </c>
      <c r="G20" s="9">
        <v>0</v>
      </c>
    </row>
    <row r="21" spans="2:7" x14ac:dyDescent="0.25">
      <c r="B21" s="14" t="s">
        <v>21</v>
      </c>
      <c r="C21" s="9">
        <v>30</v>
      </c>
      <c r="D21" s="9">
        <v>196</v>
      </c>
      <c r="E21" s="9">
        <v>3</v>
      </c>
      <c r="F21" s="9">
        <v>2</v>
      </c>
      <c r="G21" s="9">
        <v>0</v>
      </c>
    </row>
    <row r="22" spans="2:7" x14ac:dyDescent="0.25">
      <c r="B22" s="14" t="s">
        <v>22</v>
      </c>
      <c r="C22" s="9">
        <v>25</v>
      </c>
      <c r="D22" s="9">
        <v>43</v>
      </c>
      <c r="E22" s="9">
        <v>6</v>
      </c>
      <c r="F22" s="9">
        <v>1</v>
      </c>
      <c r="G22" s="9">
        <v>1</v>
      </c>
    </row>
    <row r="23" spans="2:7" x14ac:dyDescent="0.25">
      <c r="B23" s="14" t="s">
        <v>23</v>
      </c>
      <c r="C23" s="9">
        <v>16</v>
      </c>
      <c r="D23" s="9">
        <v>37</v>
      </c>
      <c r="E23" s="9">
        <v>0</v>
      </c>
      <c r="F23" s="9">
        <v>0</v>
      </c>
      <c r="G23" s="9">
        <v>0</v>
      </c>
    </row>
    <row r="24" spans="2:7" x14ac:dyDescent="0.25">
      <c r="B24" s="14" t="s">
        <v>24</v>
      </c>
      <c r="C24" s="9">
        <v>264</v>
      </c>
      <c r="D24" s="9">
        <v>173</v>
      </c>
      <c r="E24" s="9">
        <v>34</v>
      </c>
      <c r="F24" s="9">
        <v>23</v>
      </c>
      <c r="G24" s="9">
        <v>5</v>
      </c>
    </row>
    <row r="25" spans="2:7" x14ac:dyDescent="0.25">
      <c r="B25" s="14" t="s">
        <v>25</v>
      </c>
      <c r="C25" s="9">
        <v>26</v>
      </c>
      <c r="D25" s="9">
        <v>49</v>
      </c>
      <c r="E25" s="9">
        <v>2</v>
      </c>
      <c r="F25" s="9">
        <v>0</v>
      </c>
      <c r="G25" s="9">
        <v>0</v>
      </c>
    </row>
    <row r="26" spans="2:7" x14ac:dyDescent="0.25">
      <c r="B26" s="14" t="s">
        <v>26</v>
      </c>
      <c r="C26" s="9">
        <v>7</v>
      </c>
      <c r="D26" s="9">
        <v>256</v>
      </c>
      <c r="E26" s="9">
        <v>7</v>
      </c>
      <c r="F26" s="9">
        <v>0</v>
      </c>
      <c r="G26" s="9">
        <v>0</v>
      </c>
    </row>
    <row r="27" spans="2:7" x14ac:dyDescent="0.25">
      <c r="B27" s="14" t="s">
        <v>27</v>
      </c>
      <c r="C27" s="9">
        <v>54</v>
      </c>
      <c r="D27" s="9">
        <v>76</v>
      </c>
      <c r="E27" s="9">
        <v>12</v>
      </c>
      <c r="F27" s="9">
        <v>9</v>
      </c>
      <c r="G27" s="9">
        <v>0</v>
      </c>
    </row>
    <row r="28" spans="2:7" x14ac:dyDescent="0.25">
      <c r="B28" s="14" t="s">
        <v>28</v>
      </c>
      <c r="C28" s="9">
        <v>38</v>
      </c>
      <c r="D28" s="9">
        <v>194</v>
      </c>
      <c r="E28" s="9">
        <v>4</v>
      </c>
      <c r="F28" s="9">
        <v>3</v>
      </c>
      <c r="G28" s="9">
        <v>0</v>
      </c>
    </row>
    <row r="29" spans="2:7" x14ac:dyDescent="0.25">
      <c r="B29" s="14" t="s">
        <v>29</v>
      </c>
      <c r="C29" s="9">
        <v>11</v>
      </c>
      <c r="D29" s="9">
        <v>126</v>
      </c>
      <c r="E29" s="9">
        <v>2</v>
      </c>
      <c r="F29" s="9">
        <v>1</v>
      </c>
      <c r="G29" s="9">
        <v>0</v>
      </c>
    </row>
    <row r="30" spans="2:7" x14ac:dyDescent="0.25">
      <c r="B30" s="14" t="s">
        <v>30</v>
      </c>
      <c r="C30" s="9">
        <v>57</v>
      </c>
      <c r="D30" s="9">
        <v>64</v>
      </c>
      <c r="E30" s="9">
        <v>2</v>
      </c>
      <c r="F30" s="9">
        <v>5</v>
      </c>
      <c r="G30" s="9">
        <v>0</v>
      </c>
    </row>
    <row r="31" spans="2:7" x14ac:dyDescent="0.25">
      <c r="B31" s="14" t="s">
        <v>31</v>
      </c>
      <c r="C31" s="9">
        <v>15</v>
      </c>
      <c r="D31" s="9">
        <v>59</v>
      </c>
      <c r="E31" s="9">
        <v>3</v>
      </c>
      <c r="F31" s="9">
        <v>1</v>
      </c>
      <c r="G31" s="9">
        <v>0</v>
      </c>
    </row>
    <row r="32" spans="2:7" x14ac:dyDescent="0.25">
      <c r="B32" s="14" t="s">
        <v>32</v>
      </c>
      <c r="C32" s="9">
        <v>1</v>
      </c>
      <c r="D32" s="9">
        <v>45</v>
      </c>
      <c r="E32" s="9">
        <v>1</v>
      </c>
      <c r="F32" s="9">
        <v>0</v>
      </c>
      <c r="G32" s="9">
        <v>0</v>
      </c>
    </row>
    <row r="33" spans="2:7" x14ac:dyDescent="0.25">
      <c r="B33" s="14" t="s">
        <v>33</v>
      </c>
      <c r="C33" s="9">
        <v>25</v>
      </c>
      <c r="D33" s="9">
        <v>37</v>
      </c>
      <c r="E33" s="9">
        <v>9</v>
      </c>
      <c r="F33" s="9">
        <v>7</v>
      </c>
      <c r="G33" s="9">
        <v>1</v>
      </c>
    </row>
    <row r="34" spans="2:7" x14ac:dyDescent="0.25">
      <c r="B34" s="14" t="s">
        <v>34</v>
      </c>
      <c r="C34" s="9">
        <v>26</v>
      </c>
      <c r="D34" s="9">
        <v>53</v>
      </c>
      <c r="E34" s="9">
        <v>1</v>
      </c>
      <c r="F34" s="9">
        <v>5</v>
      </c>
      <c r="G34" s="9">
        <v>0</v>
      </c>
    </row>
    <row r="35" spans="2:7" x14ac:dyDescent="0.25">
      <c r="B35" s="14" t="s">
        <v>35</v>
      </c>
      <c r="C35" s="9">
        <v>90</v>
      </c>
      <c r="D35" s="9">
        <v>158</v>
      </c>
      <c r="E35" s="9">
        <v>4</v>
      </c>
      <c r="F35" s="9">
        <v>1</v>
      </c>
      <c r="G35" s="9">
        <v>0</v>
      </c>
    </row>
    <row r="36" spans="2:7" x14ac:dyDescent="0.25">
      <c r="B36" s="15" t="s">
        <v>36</v>
      </c>
      <c r="C36" s="21">
        <v>88</v>
      </c>
      <c r="D36" s="21">
        <v>37</v>
      </c>
      <c r="E36" s="21">
        <v>29</v>
      </c>
      <c r="F36" s="21">
        <v>12</v>
      </c>
      <c r="G36" s="21">
        <v>1</v>
      </c>
    </row>
    <row r="38" spans="2:7" x14ac:dyDescent="0.25">
      <c r="B38" s="4" t="s">
        <v>37</v>
      </c>
    </row>
    <row r="39" spans="2:7" x14ac:dyDescent="0.25">
      <c r="B39" s="5" t="s">
        <v>38</v>
      </c>
    </row>
    <row r="40" spans="2:7" x14ac:dyDescent="0.25">
      <c r="B40" s="5"/>
    </row>
    <row r="41" spans="2:7" x14ac:dyDescent="0.25">
      <c r="B41" s="7" t="s">
        <v>39</v>
      </c>
    </row>
  </sheetData>
  <mergeCells count="1">
    <mergeCell ref="C8:D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0"/>
  <sheetViews>
    <sheetView workbookViewId="0">
      <selection activeCell="A6" sqref="A6"/>
    </sheetView>
  </sheetViews>
  <sheetFormatPr baseColWidth="10" defaultRowHeight="15" x14ac:dyDescent="0.25"/>
  <cols>
    <col min="1" max="1" width="4.140625" style="1" customWidth="1"/>
    <col min="2" max="2" width="19.7109375" style="1" customWidth="1"/>
    <col min="3" max="3" width="11.42578125" style="1"/>
    <col min="4" max="4" width="16.42578125" style="1" customWidth="1"/>
    <col min="5" max="5" width="15.42578125" style="1" customWidth="1"/>
    <col min="6" max="6" width="14.42578125" style="1" customWidth="1"/>
    <col min="7" max="7" width="12.5703125" style="1" customWidth="1"/>
    <col min="8" max="8" width="12" style="1" customWidth="1"/>
    <col min="9" max="16384" width="11.42578125" style="1"/>
  </cols>
  <sheetData>
    <row r="4" spans="2:10" x14ac:dyDescent="0.25">
      <c r="B4" s="2" t="s">
        <v>0</v>
      </c>
    </row>
    <row r="5" spans="2:10" x14ac:dyDescent="0.25">
      <c r="B5" s="3" t="s">
        <v>174</v>
      </c>
    </row>
    <row r="6" spans="2:10" x14ac:dyDescent="0.25">
      <c r="B6" s="31"/>
      <c r="C6" s="31"/>
      <c r="D6" s="31"/>
      <c r="E6" s="31"/>
      <c r="F6" s="31"/>
      <c r="G6" s="31"/>
      <c r="H6" s="31"/>
      <c r="I6" s="31"/>
      <c r="J6" s="31"/>
    </row>
    <row r="7" spans="2:10" ht="40.5" customHeight="1" x14ac:dyDescent="0.25">
      <c r="B7" s="30" t="s">
        <v>2</v>
      </c>
      <c r="C7" s="30" t="s">
        <v>3</v>
      </c>
      <c r="D7" s="30" t="s">
        <v>173</v>
      </c>
      <c r="E7" s="30" t="s">
        <v>172</v>
      </c>
      <c r="F7" s="30" t="s">
        <v>171</v>
      </c>
      <c r="G7" s="30" t="s">
        <v>170</v>
      </c>
      <c r="H7" s="30" t="s">
        <v>169</v>
      </c>
      <c r="I7" s="30" t="s">
        <v>156</v>
      </c>
      <c r="J7" s="30" t="s">
        <v>43</v>
      </c>
    </row>
    <row r="8" spans="2:10" x14ac:dyDescent="0.25">
      <c r="B8" s="8"/>
      <c r="C8" s="19"/>
      <c r="D8" s="19"/>
      <c r="E8" s="19"/>
      <c r="F8" s="12"/>
      <c r="G8" s="12"/>
      <c r="H8" s="12"/>
      <c r="I8" s="12"/>
      <c r="J8" s="12"/>
    </row>
    <row r="9" spans="2:10" x14ac:dyDescent="0.25">
      <c r="B9" s="10" t="s">
        <v>3</v>
      </c>
      <c r="C9" s="22">
        <f>SUM(D9:J9)</f>
        <v>65734</v>
      </c>
      <c r="D9" s="22">
        <f>+SUM(D11:D36)</f>
        <v>4888</v>
      </c>
      <c r="E9" s="22">
        <f>+SUM(E11:E36)</f>
        <v>3560</v>
      </c>
      <c r="F9" s="22">
        <f>+SUM(F11:F36)</f>
        <v>2302</v>
      </c>
      <c r="G9" s="22">
        <f>+SUM(G11:G36)</f>
        <v>24175</v>
      </c>
      <c r="H9" s="22">
        <f>+SUM(H11:H36)</f>
        <v>27881</v>
      </c>
      <c r="I9" s="22">
        <f>+SUM(I11:I36)</f>
        <v>1212</v>
      </c>
      <c r="J9" s="22">
        <f>+SUM(J11:J36)</f>
        <v>1716</v>
      </c>
    </row>
    <row r="10" spans="2:10" x14ac:dyDescent="0.25">
      <c r="B10" s="10"/>
      <c r="C10" s="9"/>
      <c r="D10" s="12"/>
      <c r="E10" s="12"/>
      <c r="F10" s="9"/>
      <c r="G10" s="12"/>
      <c r="H10" s="12"/>
      <c r="I10" s="9"/>
      <c r="J10" s="12"/>
    </row>
    <row r="11" spans="2:10" x14ac:dyDescent="0.25">
      <c r="B11" s="14" t="s">
        <v>11</v>
      </c>
      <c r="C11" s="9">
        <f>SUM(D11:J11)</f>
        <v>2584</v>
      </c>
      <c r="D11" s="9">
        <v>173</v>
      </c>
      <c r="E11" s="9">
        <v>68</v>
      </c>
      <c r="F11" s="9">
        <v>53</v>
      </c>
      <c r="G11" s="9">
        <v>1013</v>
      </c>
      <c r="H11" s="9">
        <v>1218</v>
      </c>
      <c r="I11" s="9">
        <v>58</v>
      </c>
      <c r="J11" s="9">
        <v>1</v>
      </c>
    </row>
    <row r="12" spans="2:10" x14ac:dyDescent="0.25">
      <c r="B12" s="14" t="s">
        <v>12</v>
      </c>
      <c r="C12" s="9">
        <f>SUM(D12:J12)</f>
        <v>44</v>
      </c>
      <c r="D12" s="9">
        <v>1</v>
      </c>
      <c r="E12" s="9">
        <v>2</v>
      </c>
      <c r="F12" s="9">
        <v>6</v>
      </c>
      <c r="G12" s="9">
        <v>13</v>
      </c>
      <c r="H12" s="9">
        <v>21</v>
      </c>
      <c r="I12" s="9">
        <v>1</v>
      </c>
      <c r="J12" s="9">
        <v>0</v>
      </c>
    </row>
    <row r="13" spans="2:10" x14ac:dyDescent="0.25">
      <c r="B13" s="14" t="s">
        <v>13</v>
      </c>
      <c r="C13" s="9">
        <f>SUM(D13:J13)</f>
        <v>1063</v>
      </c>
      <c r="D13" s="9">
        <v>80</v>
      </c>
      <c r="E13" s="9">
        <v>58</v>
      </c>
      <c r="F13" s="9">
        <v>60</v>
      </c>
      <c r="G13" s="9">
        <v>412</v>
      </c>
      <c r="H13" s="9">
        <v>410</v>
      </c>
      <c r="I13" s="9">
        <v>10</v>
      </c>
      <c r="J13" s="9">
        <v>33</v>
      </c>
    </row>
    <row r="14" spans="2:10" x14ac:dyDescent="0.25">
      <c r="B14" s="14" t="s">
        <v>14</v>
      </c>
      <c r="C14" s="9">
        <f>SUM(D14:J14)</f>
        <v>3657</v>
      </c>
      <c r="D14" s="9">
        <v>196</v>
      </c>
      <c r="E14" s="9">
        <v>148</v>
      </c>
      <c r="F14" s="9">
        <v>56</v>
      </c>
      <c r="G14" s="9">
        <v>1261</v>
      </c>
      <c r="H14" s="9">
        <v>1874</v>
      </c>
      <c r="I14" s="9">
        <v>51</v>
      </c>
      <c r="J14" s="9">
        <v>71</v>
      </c>
    </row>
    <row r="15" spans="2:10" x14ac:dyDescent="0.25">
      <c r="B15" s="14" t="s">
        <v>15</v>
      </c>
      <c r="C15" s="9">
        <f>SUM(D15:J15)</f>
        <v>5929</v>
      </c>
      <c r="D15" s="9">
        <v>353</v>
      </c>
      <c r="E15" s="9">
        <v>266</v>
      </c>
      <c r="F15" s="9">
        <v>277</v>
      </c>
      <c r="G15" s="9">
        <v>2119</v>
      </c>
      <c r="H15" s="9">
        <v>2793</v>
      </c>
      <c r="I15" s="9">
        <v>110</v>
      </c>
      <c r="J15" s="9">
        <v>11</v>
      </c>
    </row>
    <row r="16" spans="2:10" x14ac:dyDescent="0.25">
      <c r="B16" s="14" t="s">
        <v>16</v>
      </c>
      <c r="C16" s="9">
        <f>SUM(D16:J16)</f>
        <v>1144</v>
      </c>
      <c r="D16" s="9">
        <v>144</v>
      </c>
      <c r="E16" s="9">
        <v>72</v>
      </c>
      <c r="F16" s="9">
        <v>6</v>
      </c>
      <c r="G16" s="9">
        <v>499</v>
      </c>
      <c r="H16" s="9">
        <v>380</v>
      </c>
      <c r="I16" s="9">
        <v>33</v>
      </c>
      <c r="J16" s="9">
        <v>10</v>
      </c>
    </row>
    <row r="17" spans="2:10" x14ac:dyDescent="0.25">
      <c r="B17" s="14" t="s">
        <v>17</v>
      </c>
      <c r="C17" s="9">
        <f>SUM(D17:J17)</f>
        <v>2597</v>
      </c>
      <c r="D17" s="9">
        <v>85</v>
      </c>
      <c r="E17" s="9">
        <v>95</v>
      </c>
      <c r="F17" s="9">
        <v>97</v>
      </c>
      <c r="G17" s="9">
        <v>935</v>
      </c>
      <c r="H17" s="9">
        <v>1320</v>
      </c>
      <c r="I17" s="9">
        <v>46</v>
      </c>
      <c r="J17" s="9">
        <v>19</v>
      </c>
    </row>
    <row r="18" spans="2:10" x14ac:dyDescent="0.25">
      <c r="B18" s="14" t="s">
        <v>18</v>
      </c>
      <c r="C18" s="9">
        <f>SUM(D18:J18)</f>
        <v>3018</v>
      </c>
      <c r="D18" s="9">
        <v>262</v>
      </c>
      <c r="E18" s="9">
        <v>197</v>
      </c>
      <c r="F18" s="9">
        <v>108</v>
      </c>
      <c r="G18" s="9">
        <v>1189</v>
      </c>
      <c r="H18" s="9">
        <v>1176</v>
      </c>
      <c r="I18" s="9">
        <v>64</v>
      </c>
      <c r="J18" s="9">
        <v>22</v>
      </c>
    </row>
    <row r="19" spans="2:10" x14ac:dyDescent="0.25">
      <c r="B19" s="14" t="s">
        <v>19</v>
      </c>
      <c r="C19" s="9">
        <f>SUM(D19:J19)</f>
        <v>1042</v>
      </c>
      <c r="D19" s="9">
        <v>72</v>
      </c>
      <c r="E19" s="9">
        <v>67</v>
      </c>
      <c r="F19" s="9">
        <v>56</v>
      </c>
      <c r="G19" s="9">
        <v>329</v>
      </c>
      <c r="H19" s="9">
        <v>462</v>
      </c>
      <c r="I19" s="9">
        <v>20</v>
      </c>
      <c r="J19" s="9">
        <v>36</v>
      </c>
    </row>
    <row r="20" spans="2:10" x14ac:dyDescent="0.25">
      <c r="B20" s="14" t="s">
        <v>20</v>
      </c>
      <c r="C20" s="9">
        <f>SUM(D20:J20)</f>
        <v>2076</v>
      </c>
      <c r="D20" s="9">
        <v>100</v>
      </c>
      <c r="E20" s="9">
        <v>98</v>
      </c>
      <c r="F20" s="9">
        <v>59</v>
      </c>
      <c r="G20" s="9">
        <v>721</v>
      </c>
      <c r="H20" s="9">
        <v>1049</v>
      </c>
      <c r="I20" s="9">
        <v>37</v>
      </c>
      <c r="J20" s="9">
        <v>12</v>
      </c>
    </row>
    <row r="21" spans="2:10" x14ac:dyDescent="0.25">
      <c r="B21" s="14" t="s">
        <v>21</v>
      </c>
      <c r="C21" s="9">
        <f>SUM(D21:J21)</f>
        <v>2000</v>
      </c>
      <c r="D21" s="9">
        <v>113</v>
      </c>
      <c r="E21" s="9">
        <v>74</v>
      </c>
      <c r="F21" s="9">
        <v>40</v>
      </c>
      <c r="G21" s="9">
        <v>719</v>
      </c>
      <c r="H21" s="9">
        <v>1020</v>
      </c>
      <c r="I21" s="9">
        <v>30</v>
      </c>
      <c r="J21" s="9">
        <v>4</v>
      </c>
    </row>
    <row r="22" spans="2:10" x14ac:dyDescent="0.25">
      <c r="B22" s="14" t="s">
        <v>22</v>
      </c>
      <c r="C22" s="9">
        <f>SUM(D22:J22)</f>
        <v>2860</v>
      </c>
      <c r="D22" s="9">
        <v>118</v>
      </c>
      <c r="E22" s="9">
        <v>119</v>
      </c>
      <c r="F22" s="9">
        <v>123</v>
      </c>
      <c r="G22" s="9">
        <v>972</v>
      </c>
      <c r="H22" s="9">
        <v>1415</v>
      </c>
      <c r="I22" s="9">
        <v>60</v>
      </c>
      <c r="J22" s="9">
        <v>53</v>
      </c>
    </row>
    <row r="23" spans="2:10" x14ac:dyDescent="0.25">
      <c r="B23" s="14" t="s">
        <v>23</v>
      </c>
      <c r="C23" s="9">
        <f>SUM(D23:J23)</f>
        <v>1912</v>
      </c>
      <c r="D23" s="9">
        <v>97</v>
      </c>
      <c r="E23" s="9">
        <v>70</v>
      </c>
      <c r="F23" s="9">
        <v>46</v>
      </c>
      <c r="G23" s="9">
        <v>719</v>
      </c>
      <c r="H23" s="9">
        <v>942</v>
      </c>
      <c r="I23" s="9">
        <v>34</v>
      </c>
      <c r="J23" s="9">
        <v>4</v>
      </c>
    </row>
    <row r="24" spans="2:10" x14ac:dyDescent="0.25">
      <c r="B24" s="14" t="s">
        <v>24</v>
      </c>
      <c r="C24" s="9">
        <f>SUM(D24:J24)</f>
        <v>8394</v>
      </c>
      <c r="D24" s="9">
        <v>935</v>
      </c>
      <c r="E24" s="9">
        <v>525</v>
      </c>
      <c r="F24" s="9">
        <v>416</v>
      </c>
      <c r="G24" s="9">
        <v>2559</v>
      </c>
      <c r="H24" s="9">
        <v>2713</v>
      </c>
      <c r="I24" s="9">
        <v>151</v>
      </c>
      <c r="J24" s="9">
        <v>1095</v>
      </c>
    </row>
    <row r="25" spans="2:10" x14ac:dyDescent="0.25">
      <c r="B25" s="14" t="s">
        <v>25</v>
      </c>
      <c r="C25" s="9">
        <f>SUM(D25:J25)</f>
        <v>988</v>
      </c>
      <c r="D25" s="9">
        <v>107</v>
      </c>
      <c r="E25" s="9">
        <v>25</v>
      </c>
      <c r="F25" s="9">
        <v>40</v>
      </c>
      <c r="G25" s="9">
        <v>369</v>
      </c>
      <c r="H25" s="9">
        <v>401</v>
      </c>
      <c r="I25" s="9">
        <v>9</v>
      </c>
      <c r="J25" s="9">
        <v>37</v>
      </c>
    </row>
    <row r="26" spans="2:10" x14ac:dyDescent="0.25">
      <c r="B26" s="14" t="s">
        <v>26</v>
      </c>
      <c r="C26" s="9">
        <f>SUM(D26:J26)</f>
        <v>5568</v>
      </c>
      <c r="D26" s="9">
        <v>567</v>
      </c>
      <c r="E26" s="9">
        <v>462</v>
      </c>
      <c r="F26" s="9">
        <v>158</v>
      </c>
      <c r="G26" s="9">
        <v>2285</v>
      </c>
      <c r="H26" s="9">
        <v>1968</v>
      </c>
      <c r="I26" s="9">
        <v>105</v>
      </c>
      <c r="J26" s="9">
        <v>23</v>
      </c>
    </row>
    <row r="27" spans="2:10" x14ac:dyDescent="0.25">
      <c r="B27" s="14" t="s">
        <v>27</v>
      </c>
      <c r="C27" s="9">
        <f>SUM(D27:J27)</f>
        <v>1059</v>
      </c>
      <c r="D27" s="9">
        <v>57</v>
      </c>
      <c r="E27" s="9">
        <v>25</v>
      </c>
      <c r="F27" s="9">
        <v>45</v>
      </c>
      <c r="G27" s="9">
        <v>449</v>
      </c>
      <c r="H27" s="9">
        <v>457</v>
      </c>
      <c r="I27" s="9">
        <v>23</v>
      </c>
      <c r="J27" s="9">
        <v>3</v>
      </c>
    </row>
    <row r="28" spans="2:10" x14ac:dyDescent="0.25">
      <c r="B28" s="14" t="s">
        <v>28</v>
      </c>
      <c r="C28" s="9">
        <f>SUM(D28:J28)</f>
        <v>2409</v>
      </c>
      <c r="D28" s="9">
        <v>126</v>
      </c>
      <c r="E28" s="9">
        <v>148</v>
      </c>
      <c r="F28" s="9">
        <v>52</v>
      </c>
      <c r="G28" s="9">
        <v>838</v>
      </c>
      <c r="H28" s="9">
        <v>1211</v>
      </c>
      <c r="I28" s="9">
        <v>26</v>
      </c>
      <c r="J28" s="9">
        <v>8</v>
      </c>
    </row>
    <row r="29" spans="2:10" x14ac:dyDescent="0.25">
      <c r="B29" s="14" t="s">
        <v>29</v>
      </c>
      <c r="C29" s="9">
        <f>SUM(D29:J29)</f>
        <v>1145</v>
      </c>
      <c r="D29" s="9">
        <v>68</v>
      </c>
      <c r="E29" s="9">
        <v>51</v>
      </c>
      <c r="F29" s="9">
        <v>17</v>
      </c>
      <c r="G29" s="9">
        <v>430</v>
      </c>
      <c r="H29" s="9">
        <v>541</v>
      </c>
      <c r="I29" s="9">
        <v>27</v>
      </c>
      <c r="J29" s="9">
        <v>11</v>
      </c>
    </row>
    <row r="30" spans="2:10" x14ac:dyDescent="0.25">
      <c r="B30" s="14" t="s">
        <v>30</v>
      </c>
      <c r="C30" s="9">
        <f>SUM(D30:J30)</f>
        <v>4083</v>
      </c>
      <c r="D30" s="9">
        <v>305</v>
      </c>
      <c r="E30" s="9">
        <v>173</v>
      </c>
      <c r="F30" s="9">
        <v>147</v>
      </c>
      <c r="G30" s="9">
        <v>1587</v>
      </c>
      <c r="H30" s="9">
        <v>1663</v>
      </c>
      <c r="I30" s="9">
        <v>88</v>
      </c>
      <c r="J30" s="9">
        <v>120</v>
      </c>
    </row>
    <row r="31" spans="2:10" x14ac:dyDescent="0.25">
      <c r="B31" s="14" t="s">
        <v>31</v>
      </c>
      <c r="C31" s="9">
        <f>SUM(D31:J31)</f>
        <v>1615</v>
      </c>
      <c r="D31" s="9">
        <v>102</v>
      </c>
      <c r="E31" s="9">
        <v>113</v>
      </c>
      <c r="F31" s="9">
        <v>68</v>
      </c>
      <c r="G31" s="9">
        <v>600</v>
      </c>
      <c r="H31" s="9">
        <v>630</v>
      </c>
      <c r="I31" s="9">
        <v>22</v>
      </c>
      <c r="J31" s="9">
        <v>80</v>
      </c>
    </row>
    <row r="32" spans="2:10" x14ac:dyDescent="0.25">
      <c r="B32" s="14" t="s">
        <v>32</v>
      </c>
      <c r="C32" s="9">
        <f>SUM(D32:J32)</f>
        <v>1926</v>
      </c>
      <c r="D32" s="9">
        <v>134</v>
      </c>
      <c r="E32" s="9">
        <v>179</v>
      </c>
      <c r="F32" s="9">
        <v>61</v>
      </c>
      <c r="G32" s="9">
        <v>806</v>
      </c>
      <c r="H32" s="9">
        <v>715</v>
      </c>
      <c r="I32" s="9">
        <v>26</v>
      </c>
      <c r="J32" s="9">
        <v>5</v>
      </c>
    </row>
    <row r="33" spans="2:10" x14ac:dyDescent="0.25">
      <c r="B33" s="14" t="s">
        <v>33</v>
      </c>
      <c r="C33" s="9">
        <f>SUM(D33:J33)</f>
        <v>608</v>
      </c>
      <c r="D33" s="9">
        <v>36</v>
      </c>
      <c r="E33" s="9">
        <v>33</v>
      </c>
      <c r="F33" s="9">
        <v>15</v>
      </c>
      <c r="G33" s="9">
        <v>203</v>
      </c>
      <c r="H33" s="9">
        <v>309</v>
      </c>
      <c r="I33" s="9">
        <v>12</v>
      </c>
      <c r="J33" s="9">
        <v>0</v>
      </c>
    </row>
    <row r="34" spans="2:10" x14ac:dyDescent="0.25">
      <c r="B34" s="14" t="s">
        <v>34</v>
      </c>
      <c r="C34" s="9">
        <f>SUM(D34:J34)</f>
        <v>1889</v>
      </c>
      <c r="D34" s="9">
        <v>89</v>
      </c>
      <c r="E34" s="9">
        <v>135</v>
      </c>
      <c r="F34" s="9">
        <v>85</v>
      </c>
      <c r="G34" s="9">
        <v>712</v>
      </c>
      <c r="H34" s="9">
        <v>828</v>
      </c>
      <c r="I34" s="9">
        <v>30</v>
      </c>
      <c r="J34" s="9">
        <v>10</v>
      </c>
    </row>
    <row r="35" spans="2:10" x14ac:dyDescent="0.25">
      <c r="B35" s="14" t="s">
        <v>35</v>
      </c>
      <c r="C35" s="9">
        <f>SUM(D35:J35)</f>
        <v>2973</v>
      </c>
      <c r="D35" s="9">
        <v>135</v>
      </c>
      <c r="E35" s="9">
        <v>160</v>
      </c>
      <c r="F35" s="9">
        <v>94</v>
      </c>
      <c r="G35" s="9">
        <v>1158</v>
      </c>
      <c r="H35" s="9">
        <v>1338</v>
      </c>
      <c r="I35" s="9">
        <v>47</v>
      </c>
      <c r="J35" s="9">
        <v>41</v>
      </c>
    </row>
    <row r="36" spans="2:10" x14ac:dyDescent="0.25">
      <c r="B36" s="15" t="s">
        <v>36</v>
      </c>
      <c r="C36" s="21">
        <f>SUM(D36:J36)</f>
        <v>3151</v>
      </c>
      <c r="D36" s="21">
        <v>433</v>
      </c>
      <c r="E36" s="21">
        <v>197</v>
      </c>
      <c r="F36" s="21">
        <v>117</v>
      </c>
      <c r="G36" s="21">
        <v>1278</v>
      </c>
      <c r="H36" s="21">
        <v>1027</v>
      </c>
      <c r="I36" s="21">
        <v>92</v>
      </c>
      <c r="J36" s="21">
        <v>7</v>
      </c>
    </row>
    <row r="38" spans="2:10" x14ac:dyDescent="0.25">
      <c r="B38" s="4" t="s">
        <v>40</v>
      </c>
    </row>
    <row r="39" spans="2:10" x14ac:dyDescent="0.25">
      <c r="B39" s="6"/>
    </row>
    <row r="40" spans="2:10" x14ac:dyDescent="0.25">
      <c r="B40" s="7" t="s">
        <v>39</v>
      </c>
    </row>
  </sheetData>
  <mergeCells count="1">
    <mergeCell ref="C8:E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L42"/>
  <sheetViews>
    <sheetView workbookViewId="0">
      <selection activeCell="A4" sqref="A4"/>
    </sheetView>
  </sheetViews>
  <sheetFormatPr baseColWidth="10" defaultRowHeight="15" x14ac:dyDescent="0.25"/>
  <cols>
    <col min="1" max="1" width="4.140625" style="1" customWidth="1"/>
    <col min="2" max="2" width="19.7109375" style="1" customWidth="1"/>
    <col min="3" max="16384" width="11.42578125" style="1"/>
  </cols>
  <sheetData>
    <row r="5" spans="2:38" x14ac:dyDescent="0.25">
      <c r="B5" s="2" t="s">
        <v>0</v>
      </c>
    </row>
    <row r="6" spans="2:38" x14ac:dyDescent="0.25">
      <c r="B6" s="3" t="s">
        <v>54</v>
      </c>
    </row>
    <row r="8" spans="2:38" x14ac:dyDescent="0.25">
      <c r="B8" s="17" t="s">
        <v>2</v>
      </c>
      <c r="C8" s="25" t="s">
        <v>3</v>
      </c>
      <c r="D8" s="24"/>
      <c r="E8" s="24"/>
      <c r="F8" s="25" t="s">
        <v>53</v>
      </c>
      <c r="G8" s="24"/>
      <c r="H8" s="24"/>
      <c r="I8" s="25" t="s">
        <v>52</v>
      </c>
      <c r="J8" s="24"/>
      <c r="K8" s="24"/>
      <c r="L8" s="25" t="s">
        <v>51</v>
      </c>
      <c r="M8" s="24"/>
      <c r="N8" s="24"/>
      <c r="O8" s="25" t="s">
        <v>50</v>
      </c>
      <c r="P8" s="24"/>
      <c r="Q8" s="24"/>
      <c r="R8" s="25" t="s">
        <v>49</v>
      </c>
      <c r="S8" s="24"/>
      <c r="T8" s="24"/>
      <c r="U8" s="25" t="s">
        <v>48</v>
      </c>
      <c r="V8" s="24"/>
      <c r="W8" s="24"/>
      <c r="X8" s="25" t="s">
        <v>47</v>
      </c>
      <c r="Y8" s="24"/>
      <c r="Z8" s="24"/>
      <c r="AA8" s="25" t="s">
        <v>46</v>
      </c>
      <c r="AB8" s="24"/>
      <c r="AC8" s="24"/>
      <c r="AD8" s="25" t="s">
        <v>45</v>
      </c>
      <c r="AE8" s="24"/>
      <c r="AF8" s="24"/>
      <c r="AG8" s="25" t="s">
        <v>44</v>
      </c>
      <c r="AH8" s="24"/>
      <c r="AI8" s="24"/>
      <c r="AJ8" s="25" t="s">
        <v>43</v>
      </c>
      <c r="AK8" s="24"/>
      <c r="AL8" s="24"/>
    </row>
    <row r="9" spans="2:38" x14ac:dyDescent="0.25">
      <c r="B9" s="20"/>
      <c r="C9" s="23" t="s">
        <v>42</v>
      </c>
      <c r="D9" s="23" t="s">
        <v>41</v>
      </c>
      <c r="E9" s="23" t="s">
        <v>3</v>
      </c>
      <c r="F9" s="23" t="s">
        <v>42</v>
      </c>
      <c r="G9" s="23" t="s">
        <v>41</v>
      </c>
      <c r="H9" s="23" t="s">
        <v>3</v>
      </c>
      <c r="I9" s="23" t="s">
        <v>42</v>
      </c>
      <c r="J9" s="23" t="s">
        <v>41</v>
      </c>
      <c r="K9" s="23" t="s">
        <v>3</v>
      </c>
      <c r="L9" s="23" t="s">
        <v>42</v>
      </c>
      <c r="M9" s="23" t="s">
        <v>41</v>
      </c>
      <c r="N9" s="23" t="s">
        <v>3</v>
      </c>
      <c r="O9" s="23" t="s">
        <v>42</v>
      </c>
      <c r="P9" s="23" t="s">
        <v>41</v>
      </c>
      <c r="Q9" s="23" t="s">
        <v>3</v>
      </c>
      <c r="R9" s="23" t="s">
        <v>42</v>
      </c>
      <c r="S9" s="23" t="s">
        <v>41</v>
      </c>
      <c r="T9" s="23" t="s">
        <v>3</v>
      </c>
      <c r="U9" s="23" t="s">
        <v>42</v>
      </c>
      <c r="V9" s="23" t="s">
        <v>41</v>
      </c>
      <c r="W9" s="23" t="s">
        <v>3</v>
      </c>
      <c r="X9" s="23" t="s">
        <v>42</v>
      </c>
      <c r="Y9" s="23" t="s">
        <v>41</v>
      </c>
      <c r="Z9" s="23" t="s">
        <v>3</v>
      </c>
      <c r="AA9" s="23" t="s">
        <v>42</v>
      </c>
      <c r="AB9" s="23" t="s">
        <v>41</v>
      </c>
      <c r="AC9" s="23" t="s">
        <v>3</v>
      </c>
      <c r="AD9" s="23" t="s">
        <v>42</v>
      </c>
      <c r="AE9" s="23" t="s">
        <v>41</v>
      </c>
      <c r="AF9" s="23" t="s">
        <v>3</v>
      </c>
      <c r="AG9" s="23" t="s">
        <v>42</v>
      </c>
      <c r="AH9" s="23" t="s">
        <v>41</v>
      </c>
      <c r="AI9" s="23" t="s">
        <v>3</v>
      </c>
      <c r="AJ9" s="23" t="s">
        <v>42</v>
      </c>
      <c r="AK9" s="23" t="s">
        <v>41</v>
      </c>
      <c r="AL9" s="23" t="s">
        <v>3</v>
      </c>
    </row>
    <row r="10" spans="2:38" x14ac:dyDescent="0.25">
      <c r="B10" s="8"/>
      <c r="C10" s="19"/>
      <c r="D10" s="19"/>
      <c r="E10" s="19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2:38" ht="15" customHeight="1" x14ac:dyDescent="0.25">
      <c r="B11" s="10" t="s">
        <v>3</v>
      </c>
      <c r="C11" s="22">
        <f>SUM(F11+I11+L11+O11+R11+U11+AA11+AD11+AG11+AJ11+X11)</f>
        <v>4843157</v>
      </c>
      <c r="D11" s="22">
        <f>SUM(G11+J11+M11+P11+S11+V11+AB11+AE11+AH11+AK11+Y11)</f>
        <v>119439</v>
      </c>
      <c r="E11" s="22">
        <f>SUM(H11+K11+N11+Q11+T11+W11+AC11+AF11+AI11+AL11+Z11)</f>
        <v>4962596</v>
      </c>
      <c r="F11" s="22">
        <f>+SUM(F13:F38)</f>
        <v>572024</v>
      </c>
      <c r="G11" s="22">
        <f>+SUM(G13:G38)</f>
        <v>10849</v>
      </c>
      <c r="H11" s="22">
        <f>+SUM(H13:H38)</f>
        <v>582873</v>
      </c>
      <c r="I11" s="22">
        <f>+SUM(I13:I38)</f>
        <v>586928</v>
      </c>
      <c r="J11" s="22">
        <f>+SUM(J13:J38)</f>
        <v>15273</v>
      </c>
      <c r="K11" s="22">
        <f>+SUM(K13:K38)</f>
        <v>602201</v>
      </c>
      <c r="L11" s="22">
        <f>+SUM(L13:L38)</f>
        <v>442520</v>
      </c>
      <c r="M11" s="22">
        <f>+SUM(M13:M38)</f>
        <v>12402</v>
      </c>
      <c r="N11" s="22">
        <f>+SUM(N13:N38)</f>
        <v>454922</v>
      </c>
      <c r="O11" s="22">
        <f>+SUM(O13:O38)</f>
        <v>320740</v>
      </c>
      <c r="P11" s="22">
        <f>+SUM(P13:P38)</f>
        <v>11546</v>
      </c>
      <c r="Q11" s="22">
        <f>+SUM(Q13:Q38)</f>
        <v>332286</v>
      </c>
      <c r="R11" s="22">
        <f>+SUM(R13:R38)</f>
        <v>1822139</v>
      </c>
      <c r="S11" s="22">
        <f>+SUM(S13:S38)</f>
        <v>29137</v>
      </c>
      <c r="T11" s="22">
        <f>+SUM(T13:T38)</f>
        <v>1851276</v>
      </c>
      <c r="U11" s="22">
        <f>+SUM(U13:U38)</f>
        <v>596578</v>
      </c>
      <c r="V11" s="22">
        <f>+SUM(V13:V38)</f>
        <v>22711</v>
      </c>
      <c r="W11" s="22">
        <f>+SUM(W13:W38)</f>
        <v>619289</v>
      </c>
      <c r="X11" s="22">
        <f>+SUM(X13:X38)</f>
        <v>393152</v>
      </c>
      <c r="Y11" s="22">
        <f>+SUM(Y13:Y38)</f>
        <v>12379</v>
      </c>
      <c r="Z11" s="22">
        <f>+SUM(Z13:Z38)</f>
        <v>405531</v>
      </c>
      <c r="AA11" s="22">
        <f>+SUM(AA13:AA38)</f>
        <v>20305</v>
      </c>
      <c r="AB11" s="22">
        <f>+SUM(AB13:AB38)</f>
        <v>127</v>
      </c>
      <c r="AC11" s="22">
        <f>+SUM(AC13:AC38)</f>
        <v>20432</v>
      </c>
      <c r="AD11" s="22">
        <f>+SUM(AD13:AD38)</f>
        <v>69836</v>
      </c>
      <c r="AE11" s="22">
        <f>+SUM(AE13:AE38)</f>
        <v>1525</v>
      </c>
      <c r="AF11" s="22">
        <f>+SUM(AF13:AF38)</f>
        <v>71361</v>
      </c>
      <c r="AG11" s="22">
        <f>+SUM(AG13:AG38)</f>
        <v>1209</v>
      </c>
      <c r="AH11" s="22">
        <f>+SUM(AH13:AH38)</f>
        <v>3</v>
      </c>
      <c r="AI11" s="22">
        <f>+SUM(AI13:AI38)</f>
        <v>1212</v>
      </c>
      <c r="AJ11" s="22">
        <f>+SUM(AJ13:AJ38)</f>
        <v>17726</v>
      </c>
      <c r="AK11" s="22">
        <f>+SUM(AK13:AK38)</f>
        <v>3487</v>
      </c>
      <c r="AL11" s="22">
        <f>+SUM(AL13:AL38)</f>
        <v>21213</v>
      </c>
    </row>
    <row r="12" spans="2:38" ht="15" customHeight="1" x14ac:dyDescent="0.25">
      <c r="B12" s="10"/>
      <c r="C12" s="9"/>
      <c r="D12" s="12"/>
      <c r="E12" s="12"/>
      <c r="F12" s="9"/>
      <c r="G12" s="12"/>
      <c r="H12" s="12"/>
      <c r="I12" s="9"/>
      <c r="J12" s="12"/>
      <c r="K12" s="12"/>
      <c r="L12" s="9"/>
      <c r="M12" s="12"/>
      <c r="N12" s="12"/>
      <c r="O12" s="9"/>
      <c r="P12" s="12"/>
      <c r="Q12" s="12"/>
      <c r="R12" s="9"/>
      <c r="S12" s="12"/>
      <c r="T12" s="12"/>
      <c r="U12" s="9"/>
      <c r="V12" s="12"/>
      <c r="W12" s="12"/>
      <c r="X12" s="9"/>
      <c r="Y12" s="12"/>
      <c r="Z12" s="12"/>
      <c r="AA12" s="9"/>
      <c r="AB12" s="12"/>
      <c r="AC12" s="12"/>
      <c r="AD12" s="9"/>
      <c r="AE12" s="12"/>
      <c r="AF12" s="12"/>
      <c r="AG12" s="9"/>
      <c r="AH12" s="12"/>
      <c r="AI12" s="12"/>
      <c r="AJ12" s="9"/>
      <c r="AK12" s="12"/>
      <c r="AL12" s="12"/>
    </row>
    <row r="13" spans="2:38" ht="15" customHeight="1" x14ac:dyDescent="0.25">
      <c r="B13" s="14" t="s">
        <v>11</v>
      </c>
      <c r="C13" s="9">
        <f>SUM(F13+I13+L13+O13+R13+U13+AA13+AD13+AG13+AJ13+X13)</f>
        <v>93353</v>
      </c>
      <c r="D13" s="9">
        <f>SUM(G13+J13+M13+P13+S13+V13+AB13+AE13+AH13+AK13+Y13)</f>
        <v>1435</v>
      </c>
      <c r="E13" s="9">
        <f>SUM(H13+K13+N13+Q13+T13+W13+AC13+AF13+AI13+AL13+Z13)</f>
        <v>94788</v>
      </c>
      <c r="F13" s="9">
        <v>10571</v>
      </c>
      <c r="G13" s="9">
        <v>137</v>
      </c>
      <c r="H13" s="9">
        <v>10708</v>
      </c>
      <c r="I13" s="9">
        <v>11449</v>
      </c>
      <c r="J13" s="9">
        <v>161</v>
      </c>
      <c r="K13" s="9">
        <v>11610</v>
      </c>
      <c r="L13" s="9">
        <v>6795</v>
      </c>
      <c r="M13" s="9">
        <v>53</v>
      </c>
      <c r="N13" s="9">
        <v>6848</v>
      </c>
      <c r="O13" s="9">
        <v>5764</v>
      </c>
      <c r="P13" s="9">
        <v>69</v>
      </c>
      <c r="Q13" s="9">
        <v>5833</v>
      </c>
      <c r="R13" s="9">
        <v>46604</v>
      </c>
      <c r="S13" s="9">
        <v>857</v>
      </c>
      <c r="T13" s="9">
        <v>47461</v>
      </c>
      <c r="U13" s="9">
        <v>5068</v>
      </c>
      <c r="V13" s="9">
        <v>33</v>
      </c>
      <c r="W13" s="9">
        <v>5101</v>
      </c>
      <c r="X13" s="9">
        <v>3625</v>
      </c>
      <c r="Y13" s="9">
        <v>25</v>
      </c>
      <c r="Z13" s="9">
        <v>3650</v>
      </c>
      <c r="AA13" s="9">
        <v>497</v>
      </c>
      <c r="AB13" s="9">
        <v>3</v>
      </c>
      <c r="AC13" s="9">
        <v>500</v>
      </c>
      <c r="AD13" s="9">
        <v>2643</v>
      </c>
      <c r="AE13" s="9">
        <v>31</v>
      </c>
      <c r="AF13" s="9">
        <v>2674</v>
      </c>
      <c r="AG13" s="9">
        <v>31</v>
      </c>
      <c r="AH13" s="9">
        <v>0</v>
      </c>
      <c r="AI13" s="9">
        <v>31</v>
      </c>
      <c r="AJ13" s="9">
        <v>306</v>
      </c>
      <c r="AK13" s="9">
        <v>66</v>
      </c>
      <c r="AL13" s="9">
        <v>372</v>
      </c>
    </row>
    <row r="14" spans="2:38" ht="15" customHeight="1" x14ac:dyDescent="0.25">
      <c r="B14" s="14" t="s">
        <v>12</v>
      </c>
      <c r="C14" s="9">
        <f>SUM(F14+I14+L14+O14+R14+U14+AA14+AD14+AG14+AJ14+X14)</f>
        <v>40</v>
      </c>
      <c r="D14" s="9">
        <f>SUM(G14+J14+M14+P14+S14+V14+AB14+AE14+AH14+AK14+Y14)</f>
        <v>6</v>
      </c>
      <c r="E14" s="9">
        <f>SUM(H14+K14+N14+Q14+T14+W14+AC14+AF14+AI14+AL14+Z14)</f>
        <v>46</v>
      </c>
      <c r="F14" s="9">
        <v>10</v>
      </c>
      <c r="G14" s="9">
        <v>2</v>
      </c>
      <c r="H14" s="9">
        <v>12</v>
      </c>
      <c r="I14" s="9">
        <v>3</v>
      </c>
      <c r="J14" s="9">
        <v>0</v>
      </c>
      <c r="K14" s="9">
        <v>3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23</v>
      </c>
      <c r="S14" s="9">
        <v>4</v>
      </c>
      <c r="T14" s="9">
        <v>27</v>
      </c>
      <c r="U14" s="9">
        <v>1</v>
      </c>
      <c r="V14" s="9">
        <v>0</v>
      </c>
      <c r="W14" s="9">
        <v>1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3</v>
      </c>
      <c r="AE14" s="9">
        <v>0</v>
      </c>
      <c r="AF14" s="9">
        <v>3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</row>
    <row r="15" spans="2:38" ht="15" customHeight="1" x14ac:dyDescent="0.25">
      <c r="B15" s="14" t="s">
        <v>13</v>
      </c>
      <c r="C15" s="9">
        <f>SUM(F15+I15+L15+O15+R15+U15+AA15+AD15+AG15+AJ15+X15)</f>
        <v>54895</v>
      </c>
      <c r="D15" s="9">
        <f>SUM(G15+J15+M15+P15+S15+V15+AB15+AE15+AH15+AK15+Y15)</f>
        <v>120</v>
      </c>
      <c r="E15" s="9">
        <f>SUM(H15+K15+N15+Q15+T15+W15+AC15+AF15+AI15+AL15+Z15)</f>
        <v>55015</v>
      </c>
      <c r="F15" s="9">
        <v>9923</v>
      </c>
      <c r="G15" s="9">
        <v>120</v>
      </c>
      <c r="H15" s="9">
        <v>10043</v>
      </c>
      <c r="I15" s="9">
        <v>7412</v>
      </c>
      <c r="J15" s="9">
        <v>0</v>
      </c>
      <c r="K15" s="9">
        <v>7412</v>
      </c>
      <c r="L15" s="9">
        <v>7139</v>
      </c>
      <c r="M15" s="9">
        <v>0</v>
      </c>
      <c r="N15" s="9">
        <v>7139</v>
      </c>
      <c r="O15" s="9">
        <v>2121</v>
      </c>
      <c r="P15" s="9">
        <v>0</v>
      </c>
      <c r="Q15" s="9">
        <v>2121</v>
      </c>
      <c r="R15" s="9">
        <v>16747</v>
      </c>
      <c r="S15" s="9">
        <v>0</v>
      </c>
      <c r="T15" s="9">
        <v>16747</v>
      </c>
      <c r="U15" s="9">
        <v>8257</v>
      </c>
      <c r="V15" s="9">
        <v>0</v>
      </c>
      <c r="W15" s="9">
        <v>8257</v>
      </c>
      <c r="X15" s="9">
        <v>1512</v>
      </c>
      <c r="Y15" s="9">
        <v>0</v>
      </c>
      <c r="Z15" s="9">
        <v>1512</v>
      </c>
      <c r="AA15" s="9">
        <v>680</v>
      </c>
      <c r="AB15" s="9">
        <v>0</v>
      </c>
      <c r="AC15" s="9">
        <v>680</v>
      </c>
      <c r="AD15" s="9">
        <v>902</v>
      </c>
      <c r="AE15" s="9">
        <v>0</v>
      </c>
      <c r="AF15" s="9">
        <v>902</v>
      </c>
      <c r="AG15" s="9">
        <v>0</v>
      </c>
      <c r="AH15" s="9">
        <v>0</v>
      </c>
      <c r="AI15" s="9">
        <v>0</v>
      </c>
      <c r="AJ15" s="9">
        <v>202</v>
      </c>
      <c r="AK15" s="9">
        <v>0</v>
      </c>
      <c r="AL15" s="9">
        <v>202</v>
      </c>
    </row>
    <row r="16" spans="2:38" ht="15" customHeight="1" x14ac:dyDescent="0.25">
      <c r="B16" s="14" t="s">
        <v>14</v>
      </c>
      <c r="C16" s="9">
        <f>SUM(F16+I16+L16+O16+R16+U16+AA16+AD16+AG16+AJ16+X16)</f>
        <v>74063</v>
      </c>
      <c r="D16" s="9">
        <f>SUM(G16+J16+M16+P16+S16+V16+AB16+AE16+AH16+AK16+Y16)</f>
        <v>2916</v>
      </c>
      <c r="E16" s="9">
        <f>SUM(H16+K16+N16+Q16+T16+W16+AC16+AF16+AI16+AL16+Z16)</f>
        <v>76979</v>
      </c>
      <c r="F16" s="9">
        <v>7214</v>
      </c>
      <c r="G16" s="9">
        <v>102</v>
      </c>
      <c r="H16" s="9">
        <v>7316</v>
      </c>
      <c r="I16" s="9">
        <v>6348</v>
      </c>
      <c r="J16" s="9">
        <v>69</v>
      </c>
      <c r="K16" s="9">
        <v>6417</v>
      </c>
      <c r="L16" s="9">
        <v>8321</v>
      </c>
      <c r="M16" s="9">
        <v>83</v>
      </c>
      <c r="N16" s="9">
        <v>8404</v>
      </c>
      <c r="O16" s="9">
        <v>3969</v>
      </c>
      <c r="P16" s="9">
        <v>35</v>
      </c>
      <c r="Q16" s="9">
        <v>4004</v>
      </c>
      <c r="R16" s="9">
        <v>37587</v>
      </c>
      <c r="S16" s="9">
        <v>1743</v>
      </c>
      <c r="T16" s="9">
        <v>39330</v>
      </c>
      <c r="U16" s="9">
        <v>6547</v>
      </c>
      <c r="V16" s="9">
        <v>16</v>
      </c>
      <c r="W16" s="9">
        <v>6563</v>
      </c>
      <c r="X16" s="9">
        <v>754</v>
      </c>
      <c r="Y16" s="9">
        <v>24</v>
      </c>
      <c r="Z16" s="9">
        <v>778</v>
      </c>
      <c r="AA16" s="9">
        <v>455</v>
      </c>
      <c r="AB16" s="9">
        <v>0</v>
      </c>
      <c r="AC16" s="9">
        <v>455</v>
      </c>
      <c r="AD16" s="9">
        <v>1875</v>
      </c>
      <c r="AE16" s="9">
        <v>23</v>
      </c>
      <c r="AF16" s="9">
        <v>1898</v>
      </c>
      <c r="AG16" s="9">
        <v>40</v>
      </c>
      <c r="AH16" s="9">
        <v>3</v>
      </c>
      <c r="AI16" s="9">
        <v>43</v>
      </c>
      <c r="AJ16" s="9">
        <v>953</v>
      </c>
      <c r="AK16" s="9">
        <v>818</v>
      </c>
      <c r="AL16" s="9">
        <v>1771</v>
      </c>
    </row>
    <row r="17" spans="2:38" ht="15" customHeight="1" x14ac:dyDescent="0.25">
      <c r="B17" s="14" t="s">
        <v>15</v>
      </c>
      <c r="C17" s="9">
        <f>SUM(F17+I17+L17+O17+R17+U17+AA17+AD17+AG17+AJ17+X17)</f>
        <v>691560</v>
      </c>
      <c r="D17" s="9">
        <f>SUM(G17+J17+M17+P17+S17+V17+AB17+AE17+AH17+AK17+Y17)</f>
        <v>27843</v>
      </c>
      <c r="E17" s="9">
        <f>SUM(H17+K17+N17+Q17+T17+W17+AC17+AF17+AI17+AL17+Z17)</f>
        <v>719403</v>
      </c>
      <c r="F17" s="9">
        <v>69788</v>
      </c>
      <c r="G17" s="9">
        <v>654</v>
      </c>
      <c r="H17" s="9">
        <v>70442</v>
      </c>
      <c r="I17" s="9">
        <v>99576</v>
      </c>
      <c r="J17" s="9">
        <v>4053</v>
      </c>
      <c r="K17" s="9">
        <v>103629</v>
      </c>
      <c r="L17" s="9">
        <v>52406</v>
      </c>
      <c r="M17" s="9">
        <v>3905</v>
      </c>
      <c r="N17" s="9">
        <v>56311</v>
      </c>
      <c r="O17" s="9">
        <v>30986</v>
      </c>
      <c r="P17" s="9">
        <v>2310</v>
      </c>
      <c r="Q17" s="9">
        <v>33296</v>
      </c>
      <c r="R17" s="9">
        <v>160420</v>
      </c>
      <c r="S17" s="9">
        <v>2055</v>
      </c>
      <c r="T17" s="9">
        <v>162475</v>
      </c>
      <c r="U17" s="9">
        <v>156443</v>
      </c>
      <c r="V17" s="9">
        <v>7544</v>
      </c>
      <c r="W17" s="9">
        <v>163987</v>
      </c>
      <c r="X17" s="9">
        <v>112512</v>
      </c>
      <c r="Y17" s="9">
        <v>7227</v>
      </c>
      <c r="Z17" s="9">
        <v>119739</v>
      </c>
      <c r="AA17" s="9">
        <v>2108</v>
      </c>
      <c r="AB17" s="9">
        <v>1</v>
      </c>
      <c r="AC17" s="9">
        <v>2109</v>
      </c>
      <c r="AD17" s="9">
        <v>7319</v>
      </c>
      <c r="AE17" s="9">
        <v>94</v>
      </c>
      <c r="AF17" s="9">
        <v>7413</v>
      </c>
      <c r="AG17" s="9">
        <v>2</v>
      </c>
      <c r="AH17" s="9">
        <v>0</v>
      </c>
      <c r="AI17" s="9">
        <v>2</v>
      </c>
      <c r="AJ17" s="9">
        <v>0</v>
      </c>
      <c r="AK17" s="9">
        <v>0</v>
      </c>
      <c r="AL17" s="9">
        <v>0</v>
      </c>
    </row>
    <row r="18" spans="2:38" ht="15" customHeight="1" x14ac:dyDescent="0.25">
      <c r="B18" s="14" t="s">
        <v>16</v>
      </c>
      <c r="C18" s="9">
        <f>SUM(F18+I18+L18+O18+R18+U18+AA18+AD18+AG18+AJ18+X18)</f>
        <v>278837</v>
      </c>
      <c r="D18" s="9">
        <f>SUM(G18+J18+M18+P18+S18+V18+AB18+AE18+AH18+AK18+Y18)</f>
        <v>655</v>
      </c>
      <c r="E18" s="9">
        <f>SUM(H18+K18+N18+Q18+T18+W18+AC18+AF18+AI18+AL18+Z18)</f>
        <v>279492</v>
      </c>
      <c r="F18" s="9">
        <v>33514</v>
      </c>
      <c r="G18" s="9">
        <v>30</v>
      </c>
      <c r="H18" s="9">
        <v>33544</v>
      </c>
      <c r="I18" s="9">
        <v>25722</v>
      </c>
      <c r="J18" s="9">
        <v>27</v>
      </c>
      <c r="K18" s="9">
        <v>25749</v>
      </c>
      <c r="L18" s="9">
        <v>36056</v>
      </c>
      <c r="M18" s="9">
        <v>12</v>
      </c>
      <c r="N18" s="9">
        <v>36068</v>
      </c>
      <c r="O18" s="9">
        <v>27918</v>
      </c>
      <c r="P18" s="9">
        <v>90</v>
      </c>
      <c r="Q18" s="9">
        <v>28008</v>
      </c>
      <c r="R18" s="9">
        <v>125438</v>
      </c>
      <c r="S18" s="9">
        <v>481</v>
      </c>
      <c r="T18" s="9">
        <v>125919</v>
      </c>
      <c r="U18" s="9">
        <v>18355</v>
      </c>
      <c r="V18" s="9">
        <v>0</v>
      </c>
      <c r="W18" s="9">
        <v>18355</v>
      </c>
      <c r="X18" s="9">
        <v>8493</v>
      </c>
      <c r="Y18" s="9">
        <v>8</v>
      </c>
      <c r="Z18" s="9">
        <v>8501</v>
      </c>
      <c r="AA18" s="9">
        <v>566</v>
      </c>
      <c r="AB18" s="9">
        <v>0</v>
      </c>
      <c r="AC18" s="9">
        <v>566</v>
      </c>
      <c r="AD18" s="9">
        <v>2565</v>
      </c>
      <c r="AE18" s="9">
        <v>7</v>
      </c>
      <c r="AF18" s="9">
        <v>2572</v>
      </c>
      <c r="AG18" s="9">
        <v>210</v>
      </c>
      <c r="AH18" s="9">
        <v>0</v>
      </c>
      <c r="AI18" s="9">
        <v>210</v>
      </c>
      <c r="AJ18" s="9">
        <v>0</v>
      </c>
      <c r="AK18" s="9">
        <v>0</v>
      </c>
      <c r="AL18" s="9">
        <v>0</v>
      </c>
    </row>
    <row r="19" spans="2:38" ht="15" customHeight="1" x14ac:dyDescent="0.25">
      <c r="B19" s="14" t="s">
        <v>17</v>
      </c>
      <c r="C19" s="9">
        <f>SUM(F19+I19+L19+O19+R19+U19+AA19+AD19+AG19+AJ19+X19)</f>
        <v>118553</v>
      </c>
      <c r="D19" s="9">
        <f>SUM(G19+J19+M19+P19+S19+V19+AB19+AE19+AH19+AK19+Y19)</f>
        <v>1428</v>
      </c>
      <c r="E19" s="9">
        <f>SUM(H19+K19+N19+Q19+T19+W19+AC19+AF19+AI19+AL19+Z19)</f>
        <v>119981</v>
      </c>
      <c r="F19" s="9">
        <v>14275</v>
      </c>
      <c r="G19" s="9">
        <v>163</v>
      </c>
      <c r="H19" s="9">
        <v>14438</v>
      </c>
      <c r="I19" s="9">
        <v>16512</v>
      </c>
      <c r="J19" s="9">
        <v>107</v>
      </c>
      <c r="K19" s="9">
        <v>16619</v>
      </c>
      <c r="L19" s="9">
        <v>6967</v>
      </c>
      <c r="M19" s="9">
        <v>36</v>
      </c>
      <c r="N19" s="9">
        <v>7003</v>
      </c>
      <c r="O19" s="9">
        <v>9198</v>
      </c>
      <c r="P19" s="9">
        <v>208</v>
      </c>
      <c r="Q19" s="9">
        <v>9406</v>
      </c>
      <c r="R19" s="9">
        <v>53771</v>
      </c>
      <c r="S19" s="9">
        <v>668</v>
      </c>
      <c r="T19" s="9">
        <v>54439</v>
      </c>
      <c r="U19" s="9">
        <v>8695</v>
      </c>
      <c r="V19" s="9">
        <v>221</v>
      </c>
      <c r="W19" s="9">
        <v>8916</v>
      </c>
      <c r="X19" s="9">
        <v>5695</v>
      </c>
      <c r="Y19" s="9">
        <v>3</v>
      </c>
      <c r="Z19" s="9">
        <v>5698</v>
      </c>
      <c r="AA19" s="9">
        <v>979</v>
      </c>
      <c r="AB19" s="9">
        <v>1</v>
      </c>
      <c r="AC19" s="9">
        <v>980</v>
      </c>
      <c r="AD19" s="9">
        <v>2404</v>
      </c>
      <c r="AE19" s="9">
        <v>21</v>
      </c>
      <c r="AF19" s="9">
        <v>2425</v>
      </c>
      <c r="AG19" s="9">
        <v>1</v>
      </c>
      <c r="AH19" s="9">
        <v>0</v>
      </c>
      <c r="AI19" s="9">
        <v>1</v>
      </c>
      <c r="AJ19" s="9">
        <v>56</v>
      </c>
      <c r="AK19" s="9">
        <v>0</v>
      </c>
      <c r="AL19" s="9">
        <v>56</v>
      </c>
    </row>
    <row r="20" spans="2:38" ht="15" customHeight="1" x14ac:dyDescent="0.25">
      <c r="B20" s="14" t="s">
        <v>18</v>
      </c>
      <c r="C20" s="9">
        <f>SUM(F20+I20+L20+O20+R20+U20+AA20+AD20+AG20+AJ20+X20)</f>
        <v>295525</v>
      </c>
      <c r="D20" s="9">
        <f>SUM(G20+J20+M20+P20+S20+V20+AB20+AE20+AH20+AK20+Y20)</f>
        <v>4339</v>
      </c>
      <c r="E20" s="9">
        <f>SUM(H20+K20+N20+Q20+T20+W20+AC20+AF20+AI20+AL20+Z20)</f>
        <v>299864</v>
      </c>
      <c r="F20" s="9">
        <v>38930</v>
      </c>
      <c r="G20" s="9">
        <v>300</v>
      </c>
      <c r="H20" s="9">
        <v>39230</v>
      </c>
      <c r="I20" s="9">
        <v>39782</v>
      </c>
      <c r="J20" s="9">
        <v>284</v>
      </c>
      <c r="K20" s="9">
        <v>40066</v>
      </c>
      <c r="L20" s="9">
        <v>33907</v>
      </c>
      <c r="M20" s="9">
        <v>242</v>
      </c>
      <c r="N20" s="9">
        <v>34149</v>
      </c>
      <c r="O20" s="9">
        <v>15859</v>
      </c>
      <c r="P20" s="9">
        <v>219</v>
      </c>
      <c r="Q20" s="9">
        <v>16078</v>
      </c>
      <c r="R20" s="9">
        <v>108699</v>
      </c>
      <c r="S20" s="9">
        <v>1257</v>
      </c>
      <c r="T20" s="9">
        <v>109956</v>
      </c>
      <c r="U20" s="9">
        <v>37428</v>
      </c>
      <c r="V20" s="9">
        <v>1133</v>
      </c>
      <c r="W20" s="9">
        <v>38561</v>
      </c>
      <c r="X20" s="9">
        <v>15839</v>
      </c>
      <c r="Y20" s="9">
        <v>864</v>
      </c>
      <c r="Z20" s="9">
        <v>16703</v>
      </c>
      <c r="AA20" s="9">
        <v>904</v>
      </c>
      <c r="AB20" s="9">
        <v>20</v>
      </c>
      <c r="AC20" s="9">
        <v>924</v>
      </c>
      <c r="AD20" s="9">
        <v>3877</v>
      </c>
      <c r="AE20" s="9">
        <v>20</v>
      </c>
      <c r="AF20" s="9">
        <v>3897</v>
      </c>
      <c r="AG20" s="9">
        <v>3</v>
      </c>
      <c r="AH20" s="9">
        <v>0</v>
      </c>
      <c r="AI20" s="9">
        <v>3</v>
      </c>
      <c r="AJ20" s="9">
        <v>297</v>
      </c>
      <c r="AK20" s="9">
        <v>0</v>
      </c>
      <c r="AL20" s="9">
        <v>297</v>
      </c>
    </row>
    <row r="21" spans="2:38" ht="15" customHeight="1" x14ac:dyDescent="0.25">
      <c r="B21" s="14" t="s">
        <v>19</v>
      </c>
      <c r="C21" s="9">
        <f>SUM(F21+I21+L21+O21+R21+U21+AA21+AD21+AG21+AJ21+X21)</f>
        <v>207418</v>
      </c>
      <c r="D21" s="9">
        <f>SUM(G21+J21+M21+P21+S21+V21+AB21+AE21+AH21+AK21+Y21)</f>
        <v>2770</v>
      </c>
      <c r="E21" s="9">
        <f>SUM(H21+K21+N21+Q21+T21+W21+AC21+AF21+AI21+AL21+Z21)</f>
        <v>210188</v>
      </c>
      <c r="F21" s="9">
        <v>25795</v>
      </c>
      <c r="G21" s="9">
        <v>331</v>
      </c>
      <c r="H21" s="9">
        <v>26126</v>
      </c>
      <c r="I21" s="9">
        <v>26007</v>
      </c>
      <c r="J21" s="9">
        <v>312</v>
      </c>
      <c r="K21" s="9">
        <v>26319</v>
      </c>
      <c r="L21" s="9">
        <v>20556</v>
      </c>
      <c r="M21" s="9">
        <v>374</v>
      </c>
      <c r="N21" s="9">
        <v>20930</v>
      </c>
      <c r="O21" s="9">
        <v>10663</v>
      </c>
      <c r="P21" s="9">
        <v>0</v>
      </c>
      <c r="Q21" s="9">
        <v>10663</v>
      </c>
      <c r="R21" s="9">
        <v>77742</v>
      </c>
      <c r="S21" s="9">
        <v>401</v>
      </c>
      <c r="T21" s="9">
        <v>78143</v>
      </c>
      <c r="U21" s="9">
        <v>28675</v>
      </c>
      <c r="V21" s="9">
        <v>1167</v>
      </c>
      <c r="W21" s="9">
        <v>29842</v>
      </c>
      <c r="X21" s="9">
        <v>13058</v>
      </c>
      <c r="Y21" s="9">
        <v>180</v>
      </c>
      <c r="Z21" s="9">
        <v>13238</v>
      </c>
      <c r="AA21" s="9">
        <v>1120</v>
      </c>
      <c r="AB21" s="9">
        <v>0</v>
      </c>
      <c r="AC21" s="9">
        <v>1120</v>
      </c>
      <c r="AD21" s="9">
        <v>3096</v>
      </c>
      <c r="AE21" s="9">
        <v>5</v>
      </c>
      <c r="AF21" s="9">
        <v>3101</v>
      </c>
      <c r="AG21" s="9">
        <v>11</v>
      </c>
      <c r="AH21" s="9">
        <v>0</v>
      </c>
      <c r="AI21" s="9">
        <v>11</v>
      </c>
      <c r="AJ21" s="9">
        <v>695</v>
      </c>
      <c r="AK21" s="9">
        <v>0</v>
      </c>
      <c r="AL21" s="9">
        <v>695</v>
      </c>
    </row>
    <row r="22" spans="2:38" ht="15" customHeight="1" x14ac:dyDescent="0.25">
      <c r="B22" s="14" t="s">
        <v>20</v>
      </c>
      <c r="C22" s="9">
        <f>SUM(F22+I22+L22+O22+R22+U22+AA22+AD22+AG22+AJ22+X22)</f>
        <v>40462</v>
      </c>
      <c r="D22" s="9">
        <f>SUM(G22+J22+M22+P22+S22+V22+AB22+AE22+AH22+AK22+Y22)</f>
        <v>2043</v>
      </c>
      <c r="E22" s="9">
        <f>SUM(H22+K22+N22+Q22+T22+W22+AC22+AF22+AI22+AL22+Z22)</f>
        <v>42505</v>
      </c>
      <c r="F22" s="9">
        <v>4646</v>
      </c>
      <c r="G22" s="9">
        <v>224</v>
      </c>
      <c r="H22" s="9">
        <v>4870</v>
      </c>
      <c r="I22" s="9">
        <v>4731</v>
      </c>
      <c r="J22" s="9">
        <v>284</v>
      </c>
      <c r="K22" s="9">
        <v>5015</v>
      </c>
      <c r="L22" s="9">
        <v>2726</v>
      </c>
      <c r="M22" s="9">
        <v>83</v>
      </c>
      <c r="N22" s="9">
        <v>2809</v>
      </c>
      <c r="O22" s="9">
        <v>2687</v>
      </c>
      <c r="P22" s="9">
        <v>135</v>
      </c>
      <c r="Q22" s="9">
        <v>2822</v>
      </c>
      <c r="R22" s="9">
        <v>21868</v>
      </c>
      <c r="S22" s="9">
        <v>1204</v>
      </c>
      <c r="T22" s="9">
        <v>23072</v>
      </c>
      <c r="U22" s="9">
        <v>1387</v>
      </c>
      <c r="V22" s="9">
        <v>47</v>
      </c>
      <c r="W22" s="9">
        <v>1434</v>
      </c>
      <c r="X22" s="9">
        <v>944</v>
      </c>
      <c r="Y22" s="9">
        <v>1</v>
      </c>
      <c r="Z22" s="9">
        <v>945</v>
      </c>
      <c r="AA22" s="9">
        <v>249</v>
      </c>
      <c r="AB22" s="9">
        <v>18</v>
      </c>
      <c r="AC22" s="9">
        <v>267</v>
      </c>
      <c r="AD22" s="9">
        <v>1219</v>
      </c>
      <c r="AE22" s="9">
        <v>47</v>
      </c>
      <c r="AF22" s="9">
        <v>1266</v>
      </c>
      <c r="AG22" s="9">
        <v>5</v>
      </c>
      <c r="AH22" s="9">
        <v>0</v>
      </c>
      <c r="AI22" s="9">
        <v>5</v>
      </c>
      <c r="AJ22" s="9">
        <v>0</v>
      </c>
      <c r="AK22" s="9">
        <v>0</v>
      </c>
      <c r="AL22" s="9">
        <v>0</v>
      </c>
    </row>
    <row r="23" spans="2:38" ht="15" customHeight="1" x14ac:dyDescent="0.25">
      <c r="B23" s="14" t="s">
        <v>21</v>
      </c>
      <c r="C23" s="9">
        <f>SUM(F23+I23+L23+O23+R23+U23+AA23+AD23+AG23+AJ23+X23)</f>
        <v>30477</v>
      </c>
      <c r="D23" s="9">
        <f>SUM(G23+J23+M23+P23+S23+V23+AB23+AE23+AH23+AK23+Y23)</f>
        <v>2558</v>
      </c>
      <c r="E23" s="9">
        <f>SUM(H23+K23+N23+Q23+T23+W23+AC23+AF23+AI23+AL23+Z23)</f>
        <v>33035</v>
      </c>
      <c r="F23" s="9">
        <v>3566</v>
      </c>
      <c r="G23" s="9">
        <v>128</v>
      </c>
      <c r="H23" s="9">
        <v>3694</v>
      </c>
      <c r="I23" s="9">
        <v>2920</v>
      </c>
      <c r="J23" s="9">
        <v>406</v>
      </c>
      <c r="K23" s="9">
        <v>3326</v>
      </c>
      <c r="L23" s="9">
        <v>2289</v>
      </c>
      <c r="M23" s="9">
        <v>35</v>
      </c>
      <c r="N23" s="9">
        <v>2324</v>
      </c>
      <c r="O23" s="9">
        <v>2182</v>
      </c>
      <c r="P23" s="9">
        <v>110</v>
      </c>
      <c r="Q23" s="9">
        <v>2292</v>
      </c>
      <c r="R23" s="9">
        <v>16559</v>
      </c>
      <c r="S23" s="9">
        <v>995</v>
      </c>
      <c r="T23" s="9">
        <v>17554</v>
      </c>
      <c r="U23" s="9">
        <v>1355</v>
      </c>
      <c r="V23" s="9">
        <v>144</v>
      </c>
      <c r="W23" s="9">
        <v>1499</v>
      </c>
      <c r="X23" s="9">
        <v>487</v>
      </c>
      <c r="Y23" s="9">
        <v>672</v>
      </c>
      <c r="Z23" s="9">
        <v>1159</v>
      </c>
      <c r="AA23" s="9">
        <v>80</v>
      </c>
      <c r="AB23" s="9">
        <v>1</v>
      </c>
      <c r="AC23" s="9">
        <v>81</v>
      </c>
      <c r="AD23" s="9">
        <v>860</v>
      </c>
      <c r="AE23" s="9">
        <v>53</v>
      </c>
      <c r="AF23" s="9">
        <v>913</v>
      </c>
      <c r="AG23" s="9">
        <v>3</v>
      </c>
      <c r="AH23" s="9">
        <v>0</v>
      </c>
      <c r="AI23" s="9">
        <v>3</v>
      </c>
      <c r="AJ23" s="9">
        <v>176</v>
      </c>
      <c r="AK23" s="9">
        <v>14</v>
      </c>
      <c r="AL23" s="9">
        <v>190</v>
      </c>
    </row>
    <row r="24" spans="2:38" ht="15" customHeight="1" x14ac:dyDescent="0.25">
      <c r="B24" s="14" t="s">
        <v>22</v>
      </c>
      <c r="C24" s="9">
        <f>SUM(F24+I24+L24+O24+R24+U24+AA24+AD24+AG24+AJ24+X24)</f>
        <v>314855</v>
      </c>
      <c r="D24" s="9">
        <f>SUM(G24+J24+M24+P24+S24+V24+AB24+AE24+AH24+AK24+Y24)</f>
        <v>5515</v>
      </c>
      <c r="E24" s="9">
        <f>SUM(H24+K24+N24+Q24+T24+W24+AC24+AF24+AI24+AL24+Z24)</f>
        <v>320370</v>
      </c>
      <c r="F24" s="9">
        <v>41190</v>
      </c>
      <c r="G24" s="9">
        <v>631</v>
      </c>
      <c r="H24" s="9">
        <v>41821</v>
      </c>
      <c r="I24" s="9">
        <v>42504</v>
      </c>
      <c r="J24" s="9">
        <v>674</v>
      </c>
      <c r="K24" s="9">
        <v>43178</v>
      </c>
      <c r="L24" s="9">
        <v>22806</v>
      </c>
      <c r="M24" s="9">
        <v>465</v>
      </c>
      <c r="N24" s="9">
        <v>23271</v>
      </c>
      <c r="O24" s="9">
        <v>18831</v>
      </c>
      <c r="P24" s="9">
        <v>154</v>
      </c>
      <c r="Q24" s="9">
        <v>18985</v>
      </c>
      <c r="R24" s="9">
        <v>123371</v>
      </c>
      <c r="S24" s="9">
        <v>2979</v>
      </c>
      <c r="T24" s="9">
        <v>126350</v>
      </c>
      <c r="U24" s="9">
        <v>34602</v>
      </c>
      <c r="V24" s="9">
        <v>475</v>
      </c>
      <c r="W24" s="9">
        <v>35077</v>
      </c>
      <c r="X24" s="9">
        <v>22194</v>
      </c>
      <c r="Y24" s="9">
        <v>47</v>
      </c>
      <c r="Z24" s="9">
        <v>22241</v>
      </c>
      <c r="AA24" s="9">
        <v>1007</v>
      </c>
      <c r="AB24" s="9">
        <v>10</v>
      </c>
      <c r="AC24" s="9">
        <v>1017</v>
      </c>
      <c r="AD24" s="9">
        <v>4555</v>
      </c>
      <c r="AE24" s="9">
        <v>80</v>
      </c>
      <c r="AF24" s="9">
        <v>4635</v>
      </c>
      <c r="AG24" s="9">
        <v>10</v>
      </c>
      <c r="AH24" s="9">
        <v>0</v>
      </c>
      <c r="AI24" s="9">
        <v>10</v>
      </c>
      <c r="AJ24" s="9">
        <v>3785</v>
      </c>
      <c r="AK24" s="9">
        <v>0</v>
      </c>
      <c r="AL24" s="9">
        <v>3785</v>
      </c>
    </row>
    <row r="25" spans="2:38" ht="15" customHeight="1" x14ac:dyDescent="0.25">
      <c r="B25" s="14" t="s">
        <v>23</v>
      </c>
      <c r="C25" s="9">
        <f>SUM(F25+I25+L25+O25+R25+U25+AA25+AD25+AG25+AJ25+X25)</f>
        <v>39670</v>
      </c>
      <c r="D25" s="9">
        <f>SUM(G25+J25+M25+P25+S25+V25+AB25+AE25+AH25+AK25+Y25)</f>
        <v>1110</v>
      </c>
      <c r="E25" s="9">
        <f>SUM(H25+K25+N25+Q25+T25+W25+AC25+AF25+AI25+AL25+Z25)</f>
        <v>40780</v>
      </c>
      <c r="F25" s="9">
        <v>4639</v>
      </c>
      <c r="G25" s="9">
        <v>153</v>
      </c>
      <c r="H25" s="9">
        <v>4792</v>
      </c>
      <c r="I25" s="9">
        <v>4649</v>
      </c>
      <c r="J25" s="9">
        <v>128</v>
      </c>
      <c r="K25" s="9">
        <v>4777</v>
      </c>
      <c r="L25" s="9">
        <v>2948</v>
      </c>
      <c r="M25" s="9">
        <v>28</v>
      </c>
      <c r="N25" s="9">
        <v>2976</v>
      </c>
      <c r="O25" s="9">
        <v>3244</v>
      </c>
      <c r="P25" s="9">
        <v>96</v>
      </c>
      <c r="Q25" s="9">
        <v>3340</v>
      </c>
      <c r="R25" s="9">
        <v>21135</v>
      </c>
      <c r="S25" s="9">
        <v>625</v>
      </c>
      <c r="T25" s="9">
        <v>21760</v>
      </c>
      <c r="U25" s="9">
        <v>1195</v>
      </c>
      <c r="V25" s="9">
        <v>13</v>
      </c>
      <c r="W25" s="9">
        <v>1208</v>
      </c>
      <c r="X25" s="9">
        <v>434</v>
      </c>
      <c r="Y25" s="9">
        <v>2</v>
      </c>
      <c r="Z25" s="9">
        <v>436</v>
      </c>
      <c r="AA25" s="9">
        <v>282</v>
      </c>
      <c r="AB25" s="9">
        <v>6</v>
      </c>
      <c r="AC25" s="9">
        <v>288</v>
      </c>
      <c r="AD25" s="9">
        <v>1107</v>
      </c>
      <c r="AE25" s="9">
        <v>59</v>
      </c>
      <c r="AF25" s="9">
        <v>1166</v>
      </c>
      <c r="AG25" s="9">
        <v>17</v>
      </c>
      <c r="AH25" s="9">
        <v>0</v>
      </c>
      <c r="AI25" s="9">
        <v>17</v>
      </c>
      <c r="AJ25" s="9">
        <v>20</v>
      </c>
      <c r="AK25" s="9">
        <v>0</v>
      </c>
      <c r="AL25" s="9">
        <v>20</v>
      </c>
    </row>
    <row r="26" spans="2:38" ht="15" customHeight="1" x14ac:dyDescent="0.25">
      <c r="B26" s="14" t="s">
        <v>24</v>
      </c>
      <c r="C26" s="9">
        <f>SUM(F26+I26+L26+O26+R26+U26+AA26+AD26+AG26+AJ26+X26)</f>
        <v>630322</v>
      </c>
      <c r="D26" s="9">
        <f>SUM(G26+J26+M26+P26+S26+V26+AB26+AE26+AH26+AK26+Y26)</f>
        <v>29713</v>
      </c>
      <c r="E26" s="9">
        <f>SUM(H26+K26+N26+Q26+T26+W26+AC26+AF26+AI26+AL26+Z26)</f>
        <v>660035</v>
      </c>
      <c r="F26" s="9">
        <v>65548</v>
      </c>
      <c r="G26" s="9">
        <v>3730</v>
      </c>
      <c r="H26" s="9">
        <v>69278</v>
      </c>
      <c r="I26" s="9">
        <v>74155</v>
      </c>
      <c r="J26" s="9">
        <v>3112</v>
      </c>
      <c r="K26" s="9">
        <v>77267</v>
      </c>
      <c r="L26" s="9">
        <v>57922</v>
      </c>
      <c r="M26" s="9">
        <v>3188</v>
      </c>
      <c r="N26" s="9">
        <v>61110</v>
      </c>
      <c r="O26" s="9">
        <v>35011</v>
      </c>
      <c r="P26" s="9">
        <v>5987</v>
      </c>
      <c r="Q26" s="9">
        <v>40998</v>
      </c>
      <c r="R26" s="9">
        <v>202624</v>
      </c>
      <c r="S26" s="9">
        <v>4222</v>
      </c>
      <c r="T26" s="9">
        <v>206846</v>
      </c>
      <c r="U26" s="9">
        <v>105538</v>
      </c>
      <c r="V26" s="9">
        <v>6230</v>
      </c>
      <c r="W26" s="9">
        <v>111768</v>
      </c>
      <c r="X26" s="9">
        <v>72184</v>
      </c>
      <c r="Y26" s="9">
        <v>1568</v>
      </c>
      <c r="Z26" s="9">
        <v>73752</v>
      </c>
      <c r="AA26" s="9">
        <v>2974</v>
      </c>
      <c r="AB26" s="9">
        <v>23</v>
      </c>
      <c r="AC26" s="9">
        <v>2997</v>
      </c>
      <c r="AD26" s="9">
        <v>9279</v>
      </c>
      <c r="AE26" s="9">
        <v>853</v>
      </c>
      <c r="AF26" s="9">
        <v>10132</v>
      </c>
      <c r="AG26" s="9">
        <v>231</v>
      </c>
      <c r="AH26" s="9">
        <v>0</v>
      </c>
      <c r="AI26" s="9">
        <v>231</v>
      </c>
      <c r="AJ26" s="9">
        <v>4856</v>
      </c>
      <c r="AK26" s="9">
        <v>800</v>
      </c>
      <c r="AL26" s="9">
        <v>5656</v>
      </c>
    </row>
    <row r="27" spans="2:38" ht="15" customHeight="1" x14ac:dyDescent="0.25">
      <c r="B27" s="14" t="s">
        <v>25</v>
      </c>
      <c r="C27" s="9">
        <f>SUM(F27+I27+L27+O27+R27+U27+AA27+AD27+AG27+AJ27+X27)</f>
        <v>146663</v>
      </c>
      <c r="D27" s="9">
        <f>SUM(G27+J27+M27+P27+S27+V27+AB27+AE27+AH27+AK27+Y27)</f>
        <v>851</v>
      </c>
      <c r="E27" s="9">
        <f>SUM(H27+K27+N27+Q27+T27+W27+AC27+AF27+AI27+AL27+Z27)</f>
        <v>147514</v>
      </c>
      <c r="F27" s="9">
        <v>18847</v>
      </c>
      <c r="G27" s="9">
        <v>112</v>
      </c>
      <c r="H27" s="9">
        <v>18959</v>
      </c>
      <c r="I27" s="9">
        <v>17461</v>
      </c>
      <c r="J27" s="9">
        <v>47</v>
      </c>
      <c r="K27" s="9">
        <v>17508</v>
      </c>
      <c r="L27" s="9">
        <v>13321</v>
      </c>
      <c r="M27" s="9">
        <v>6</v>
      </c>
      <c r="N27" s="9">
        <v>13327</v>
      </c>
      <c r="O27" s="9">
        <v>10435</v>
      </c>
      <c r="P27" s="9">
        <v>49</v>
      </c>
      <c r="Q27" s="9">
        <v>10484</v>
      </c>
      <c r="R27" s="9">
        <v>56890</v>
      </c>
      <c r="S27" s="9">
        <v>350</v>
      </c>
      <c r="T27" s="9">
        <v>57240</v>
      </c>
      <c r="U27" s="9">
        <v>15706</v>
      </c>
      <c r="V27" s="9">
        <v>23</v>
      </c>
      <c r="W27" s="9">
        <v>15729</v>
      </c>
      <c r="X27" s="9">
        <v>10026</v>
      </c>
      <c r="Y27" s="9">
        <v>68</v>
      </c>
      <c r="Z27" s="9">
        <v>10094</v>
      </c>
      <c r="AA27" s="9">
        <v>437</v>
      </c>
      <c r="AB27" s="9">
        <v>0</v>
      </c>
      <c r="AC27" s="9">
        <v>437</v>
      </c>
      <c r="AD27" s="9">
        <v>1851</v>
      </c>
      <c r="AE27" s="9">
        <v>17</v>
      </c>
      <c r="AF27" s="9">
        <v>1868</v>
      </c>
      <c r="AG27" s="9">
        <v>13</v>
      </c>
      <c r="AH27" s="9">
        <v>0</v>
      </c>
      <c r="AI27" s="9">
        <v>13</v>
      </c>
      <c r="AJ27" s="9">
        <v>1676</v>
      </c>
      <c r="AK27" s="9">
        <v>179</v>
      </c>
      <c r="AL27" s="9">
        <v>1855</v>
      </c>
    </row>
    <row r="28" spans="2:38" ht="15" customHeight="1" x14ac:dyDescent="0.25">
      <c r="B28" s="14" t="s">
        <v>26</v>
      </c>
      <c r="C28" s="9">
        <f>SUM(F28+I28+L28+O28+R28+U28+AA28+AD28+AG28+AJ28+X28)</f>
        <v>108174</v>
      </c>
      <c r="D28" s="9">
        <f>SUM(G28+J28+M28+P28+S28+V28+AB28+AE28+AH28+AK28+Y28)</f>
        <v>6800</v>
      </c>
      <c r="E28" s="9">
        <f>SUM(H28+K28+N28+Q28+T28+W28+AC28+AF28+AI28+AL28+Z28)</f>
        <v>114974</v>
      </c>
      <c r="F28" s="9">
        <v>15975</v>
      </c>
      <c r="G28" s="9">
        <v>504</v>
      </c>
      <c r="H28" s="9">
        <v>16479</v>
      </c>
      <c r="I28" s="9">
        <v>15685</v>
      </c>
      <c r="J28" s="9">
        <v>1128</v>
      </c>
      <c r="K28" s="9">
        <v>16813</v>
      </c>
      <c r="L28" s="9">
        <v>8246</v>
      </c>
      <c r="M28" s="9">
        <v>368</v>
      </c>
      <c r="N28" s="9">
        <v>8614</v>
      </c>
      <c r="O28" s="9">
        <v>7244</v>
      </c>
      <c r="P28" s="9">
        <v>380</v>
      </c>
      <c r="Q28" s="9">
        <v>7624</v>
      </c>
      <c r="R28" s="9">
        <v>47977</v>
      </c>
      <c r="S28" s="9">
        <v>1964</v>
      </c>
      <c r="T28" s="9">
        <v>49941</v>
      </c>
      <c r="U28" s="9">
        <v>7523</v>
      </c>
      <c r="V28" s="9">
        <v>926</v>
      </c>
      <c r="W28" s="9">
        <v>8449</v>
      </c>
      <c r="X28" s="9">
        <v>2762</v>
      </c>
      <c r="Y28" s="9">
        <v>693</v>
      </c>
      <c r="Z28" s="9">
        <v>3455</v>
      </c>
      <c r="AA28" s="9">
        <v>448</v>
      </c>
      <c r="AB28" s="9">
        <v>24</v>
      </c>
      <c r="AC28" s="9">
        <v>472</v>
      </c>
      <c r="AD28" s="9">
        <v>2312</v>
      </c>
      <c r="AE28" s="9">
        <v>13</v>
      </c>
      <c r="AF28" s="9">
        <v>2325</v>
      </c>
      <c r="AG28" s="9">
        <v>2</v>
      </c>
      <c r="AH28" s="9">
        <v>0</v>
      </c>
      <c r="AI28" s="9">
        <v>2</v>
      </c>
      <c r="AJ28" s="9">
        <v>0</v>
      </c>
      <c r="AK28" s="9">
        <v>800</v>
      </c>
      <c r="AL28" s="9">
        <v>800</v>
      </c>
    </row>
    <row r="29" spans="2:38" ht="15" customHeight="1" x14ac:dyDescent="0.25">
      <c r="B29" s="14" t="s">
        <v>27</v>
      </c>
      <c r="C29" s="9">
        <f>SUM(F29+I29+L29+O29+R29+U29+AA29+AD29+AG29+AJ29+X29)</f>
        <v>132490</v>
      </c>
      <c r="D29" s="9">
        <f>SUM(G29+J29+M29+P29+S29+V29+AB29+AE29+AH29+AK29+Y29)</f>
        <v>1823</v>
      </c>
      <c r="E29" s="9">
        <f>SUM(H29+K29+N29+Q29+T29+W29+AC29+AF29+AI29+AL29+Z29)</f>
        <v>134313</v>
      </c>
      <c r="F29" s="9">
        <v>14983</v>
      </c>
      <c r="G29" s="9">
        <v>129</v>
      </c>
      <c r="H29" s="9">
        <v>15112</v>
      </c>
      <c r="I29" s="9">
        <v>13265</v>
      </c>
      <c r="J29" s="9">
        <v>289</v>
      </c>
      <c r="K29" s="9">
        <v>13554</v>
      </c>
      <c r="L29" s="9">
        <v>13118</v>
      </c>
      <c r="M29" s="9">
        <v>243</v>
      </c>
      <c r="N29" s="9">
        <v>13361</v>
      </c>
      <c r="O29" s="9">
        <v>11112</v>
      </c>
      <c r="P29" s="9">
        <v>165</v>
      </c>
      <c r="Q29" s="9">
        <v>11277</v>
      </c>
      <c r="R29" s="9">
        <v>58254</v>
      </c>
      <c r="S29" s="9">
        <v>549</v>
      </c>
      <c r="T29" s="9">
        <v>58803</v>
      </c>
      <c r="U29" s="9">
        <v>12051</v>
      </c>
      <c r="V29" s="9">
        <v>347</v>
      </c>
      <c r="W29" s="9">
        <v>12398</v>
      </c>
      <c r="X29" s="9">
        <v>6830</v>
      </c>
      <c r="Y29" s="9">
        <v>75</v>
      </c>
      <c r="Z29" s="9">
        <v>6905</v>
      </c>
      <c r="AA29" s="9">
        <v>474</v>
      </c>
      <c r="AB29" s="9">
        <v>0</v>
      </c>
      <c r="AC29" s="9">
        <v>474</v>
      </c>
      <c r="AD29" s="9">
        <v>1662</v>
      </c>
      <c r="AE29" s="9">
        <v>26</v>
      </c>
      <c r="AF29" s="9">
        <v>1688</v>
      </c>
      <c r="AG29" s="9">
        <v>11</v>
      </c>
      <c r="AH29" s="9">
        <v>0</v>
      </c>
      <c r="AI29" s="9">
        <v>11</v>
      </c>
      <c r="AJ29" s="9">
        <v>730</v>
      </c>
      <c r="AK29" s="9">
        <v>0</v>
      </c>
      <c r="AL29" s="9">
        <v>730</v>
      </c>
    </row>
    <row r="30" spans="2:38" ht="15" customHeight="1" x14ac:dyDescent="0.25">
      <c r="B30" s="14" t="s">
        <v>28</v>
      </c>
      <c r="C30" s="9">
        <f>SUM(F30+I30+L30+O30+R30+U30+AA30+AD30+AG30+AJ30+X30)</f>
        <v>39601</v>
      </c>
      <c r="D30" s="9">
        <f>SUM(G30+J30+M30+P30+S30+V30+AB30+AE30+AH30+AK30+Y30)</f>
        <v>1417</v>
      </c>
      <c r="E30" s="9">
        <f>SUM(H30+K30+N30+Q30+T30+W30+AC30+AF30+AI30+AL30+Z30)</f>
        <v>41018</v>
      </c>
      <c r="F30" s="9">
        <v>4638</v>
      </c>
      <c r="G30" s="9">
        <v>145</v>
      </c>
      <c r="H30" s="9">
        <v>4783</v>
      </c>
      <c r="I30" s="9">
        <v>3293</v>
      </c>
      <c r="J30" s="9">
        <v>112</v>
      </c>
      <c r="K30" s="9">
        <v>3405</v>
      </c>
      <c r="L30" s="9">
        <v>3094</v>
      </c>
      <c r="M30" s="9">
        <v>85</v>
      </c>
      <c r="N30" s="9">
        <v>3179</v>
      </c>
      <c r="O30" s="9">
        <v>2720</v>
      </c>
      <c r="P30" s="9">
        <v>68</v>
      </c>
      <c r="Q30" s="9">
        <v>2788</v>
      </c>
      <c r="R30" s="9">
        <v>20822</v>
      </c>
      <c r="S30" s="9">
        <v>475</v>
      </c>
      <c r="T30" s="9">
        <v>21297</v>
      </c>
      <c r="U30" s="9">
        <v>1721</v>
      </c>
      <c r="V30" s="9">
        <v>99</v>
      </c>
      <c r="W30" s="9">
        <v>1820</v>
      </c>
      <c r="X30" s="9">
        <v>1397</v>
      </c>
      <c r="Y30" s="9">
        <v>13</v>
      </c>
      <c r="Z30" s="9">
        <v>1410</v>
      </c>
      <c r="AA30" s="9">
        <v>179</v>
      </c>
      <c r="AB30" s="9">
        <v>2</v>
      </c>
      <c r="AC30" s="9">
        <v>181</v>
      </c>
      <c r="AD30" s="9">
        <v>1148</v>
      </c>
      <c r="AE30" s="9">
        <v>25</v>
      </c>
      <c r="AF30" s="9">
        <v>1173</v>
      </c>
      <c r="AG30" s="9">
        <v>2</v>
      </c>
      <c r="AH30" s="9">
        <v>0</v>
      </c>
      <c r="AI30" s="9">
        <v>2</v>
      </c>
      <c r="AJ30" s="9">
        <v>587</v>
      </c>
      <c r="AK30" s="9">
        <v>393</v>
      </c>
      <c r="AL30" s="9">
        <v>980</v>
      </c>
    </row>
    <row r="31" spans="2:38" ht="15" customHeight="1" x14ac:dyDescent="0.25">
      <c r="B31" s="14" t="s">
        <v>29</v>
      </c>
      <c r="C31" s="9">
        <f>SUM(F31+I31+L31+O31+R31+U31+AA31+AD31+AG31+AJ31+X31)</f>
        <v>26007</v>
      </c>
      <c r="D31" s="9">
        <f>SUM(G31+J31+M31+P31+S31+V31+AB31+AE31+AH31+AK31+Y31)</f>
        <v>558</v>
      </c>
      <c r="E31" s="9">
        <f>SUM(H31+K31+N31+Q31+T31+W31+AC31+AF31+AI31+AL31+Z31)</f>
        <v>26565</v>
      </c>
      <c r="F31" s="9">
        <v>3438</v>
      </c>
      <c r="G31" s="9">
        <v>61</v>
      </c>
      <c r="H31" s="9">
        <v>3499</v>
      </c>
      <c r="I31" s="9">
        <v>2801</v>
      </c>
      <c r="J31" s="9">
        <v>61</v>
      </c>
      <c r="K31" s="9">
        <v>2862</v>
      </c>
      <c r="L31" s="9">
        <v>2225</v>
      </c>
      <c r="M31" s="9">
        <v>75</v>
      </c>
      <c r="N31" s="9">
        <v>2300</v>
      </c>
      <c r="O31" s="9">
        <v>1826</v>
      </c>
      <c r="P31" s="9">
        <v>44</v>
      </c>
      <c r="Q31" s="9">
        <v>1870</v>
      </c>
      <c r="R31" s="9">
        <v>12749</v>
      </c>
      <c r="S31" s="9">
        <v>265</v>
      </c>
      <c r="T31" s="9">
        <v>13014</v>
      </c>
      <c r="U31" s="9">
        <v>1413</v>
      </c>
      <c r="V31" s="9">
        <v>36</v>
      </c>
      <c r="W31" s="9">
        <v>1449</v>
      </c>
      <c r="X31" s="9">
        <v>802</v>
      </c>
      <c r="Y31" s="9">
        <v>0</v>
      </c>
      <c r="Z31" s="9">
        <v>802</v>
      </c>
      <c r="AA31" s="9">
        <v>171</v>
      </c>
      <c r="AB31" s="9">
        <v>7</v>
      </c>
      <c r="AC31" s="9">
        <v>178</v>
      </c>
      <c r="AD31" s="9">
        <v>576</v>
      </c>
      <c r="AE31" s="9">
        <v>9</v>
      </c>
      <c r="AF31" s="9">
        <v>585</v>
      </c>
      <c r="AG31" s="9">
        <v>6</v>
      </c>
      <c r="AH31" s="9">
        <v>0</v>
      </c>
      <c r="AI31" s="9">
        <v>6</v>
      </c>
      <c r="AJ31" s="9">
        <v>0</v>
      </c>
      <c r="AK31" s="9">
        <v>0</v>
      </c>
      <c r="AL31" s="9">
        <v>0</v>
      </c>
    </row>
    <row r="32" spans="2:38" ht="15" customHeight="1" x14ac:dyDescent="0.25">
      <c r="B32" s="14" t="s">
        <v>30</v>
      </c>
      <c r="C32" s="9">
        <f>SUM(F32+I32+L32+O32+R32+U32+AA32+AD32+AG32+AJ32+X32)</f>
        <v>826026</v>
      </c>
      <c r="D32" s="9">
        <f>SUM(G32+J32+M32+P32+S32+V32+AB32+AE32+AH32+AK32+Y32)</f>
        <v>10955</v>
      </c>
      <c r="E32" s="9">
        <f>SUM(H32+K32+N32+Q32+T32+W32+AC32+AF32+AI32+AL32+Z32)</f>
        <v>836981</v>
      </c>
      <c r="F32" s="9">
        <v>93257</v>
      </c>
      <c r="G32" s="9">
        <v>1357</v>
      </c>
      <c r="H32" s="9">
        <v>94614</v>
      </c>
      <c r="I32" s="9">
        <v>86532</v>
      </c>
      <c r="J32" s="9">
        <v>1145</v>
      </c>
      <c r="K32" s="9">
        <v>87677</v>
      </c>
      <c r="L32" s="9">
        <v>78021</v>
      </c>
      <c r="M32" s="9">
        <v>1059</v>
      </c>
      <c r="N32" s="9">
        <v>79080</v>
      </c>
      <c r="O32" s="9">
        <v>69220</v>
      </c>
      <c r="P32" s="9">
        <v>900</v>
      </c>
      <c r="Q32" s="9">
        <v>70120</v>
      </c>
      <c r="R32" s="9">
        <v>322106</v>
      </c>
      <c r="S32" s="9">
        <v>4876</v>
      </c>
      <c r="T32" s="9">
        <v>326982</v>
      </c>
      <c r="U32" s="9">
        <v>83332</v>
      </c>
      <c r="V32" s="9">
        <v>1202</v>
      </c>
      <c r="W32" s="9">
        <v>84534</v>
      </c>
      <c r="X32" s="9">
        <v>80722</v>
      </c>
      <c r="Y32" s="9">
        <v>359</v>
      </c>
      <c r="Z32" s="9">
        <v>81081</v>
      </c>
      <c r="AA32" s="9">
        <v>2367</v>
      </c>
      <c r="AB32" s="9">
        <v>0</v>
      </c>
      <c r="AC32" s="9">
        <v>2367</v>
      </c>
      <c r="AD32" s="9">
        <v>8344</v>
      </c>
      <c r="AE32" s="9">
        <v>53</v>
      </c>
      <c r="AF32" s="9">
        <v>8397</v>
      </c>
      <c r="AG32" s="9">
        <v>152</v>
      </c>
      <c r="AH32" s="9">
        <v>0</v>
      </c>
      <c r="AI32" s="9">
        <v>152</v>
      </c>
      <c r="AJ32" s="9">
        <v>1973</v>
      </c>
      <c r="AK32" s="9">
        <v>4</v>
      </c>
      <c r="AL32" s="9">
        <v>1977</v>
      </c>
    </row>
    <row r="33" spans="2:38" ht="15" customHeight="1" x14ac:dyDescent="0.25">
      <c r="B33" s="14" t="s">
        <v>31</v>
      </c>
      <c r="C33" s="9">
        <f>SUM(F33+I33+L33+O33+R33+U33+AA33+AD33+AG33+AJ33+X33)</f>
        <v>35667</v>
      </c>
      <c r="D33" s="9">
        <f>SUM(G33+J33+M33+P33+S33+V33+AB33+AE33+AH33+AK33+Y33)</f>
        <v>1093</v>
      </c>
      <c r="E33" s="9">
        <f>SUM(H33+K33+N33+Q33+T33+W33+AC33+AF33+AI33+AL33+Z33)</f>
        <v>36760</v>
      </c>
      <c r="F33" s="9">
        <v>5294</v>
      </c>
      <c r="G33" s="9">
        <v>197</v>
      </c>
      <c r="H33" s="9">
        <v>5491</v>
      </c>
      <c r="I33" s="9">
        <v>5943</v>
      </c>
      <c r="J33" s="9">
        <v>92</v>
      </c>
      <c r="K33" s="9">
        <v>6035</v>
      </c>
      <c r="L33" s="9">
        <v>3633</v>
      </c>
      <c r="M33" s="9">
        <v>67</v>
      </c>
      <c r="N33" s="9">
        <v>3700</v>
      </c>
      <c r="O33" s="9">
        <v>1536</v>
      </c>
      <c r="P33" s="9">
        <v>27</v>
      </c>
      <c r="Q33" s="9">
        <v>1563</v>
      </c>
      <c r="R33" s="9">
        <v>15664</v>
      </c>
      <c r="S33" s="9">
        <v>647</v>
      </c>
      <c r="T33" s="9">
        <v>16311</v>
      </c>
      <c r="U33" s="9">
        <v>1366</v>
      </c>
      <c r="V33" s="9">
        <v>36</v>
      </c>
      <c r="W33" s="9">
        <v>1402</v>
      </c>
      <c r="X33" s="9">
        <v>654</v>
      </c>
      <c r="Y33" s="9">
        <v>0</v>
      </c>
      <c r="Z33" s="9">
        <v>654</v>
      </c>
      <c r="AA33" s="9">
        <v>367</v>
      </c>
      <c r="AB33" s="9">
        <v>2</v>
      </c>
      <c r="AC33" s="9">
        <v>369</v>
      </c>
      <c r="AD33" s="9">
        <v>1043</v>
      </c>
      <c r="AE33" s="9">
        <v>25</v>
      </c>
      <c r="AF33" s="9">
        <v>1068</v>
      </c>
      <c r="AG33" s="9">
        <v>3</v>
      </c>
      <c r="AH33" s="9">
        <v>0</v>
      </c>
      <c r="AI33" s="9">
        <v>3</v>
      </c>
      <c r="AJ33" s="9">
        <v>164</v>
      </c>
      <c r="AK33" s="9">
        <v>0</v>
      </c>
      <c r="AL33" s="9">
        <v>164</v>
      </c>
    </row>
    <row r="34" spans="2:38" ht="15" customHeight="1" x14ac:dyDescent="0.25">
      <c r="B34" s="14" t="s">
        <v>32</v>
      </c>
      <c r="C34" s="9">
        <f>SUM(F34+I34+L34+O34+R34+U34+AA34+AD34+AG34+AJ34+X34)</f>
        <v>67387</v>
      </c>
      <c r="D34" s="9">
        <f>SUM(G34+J34+M34+P34+S34+V34+AB34+AE34+AH34+AK34+Y34)</f>
        <v>2825</v>
      </c>
      <c r="E34" s="9">
        <f>SUM(H34+K34+N34+Q34+T34+W34+AC34+AF34+AI34+AL34+Z34)</f>
        <v>70212</v>
      </c>
      <c r="F34" s="9">
        <v>9468</v>
      </c>
      <c r="G34" s="9">
        <v>257</v>
      </c>
      <c r="H34" s="9">
        <v>9725</v>
      </c>
      <c r="I34" s="9">
        <v>10542</v>
      </c>
      <c r="J34" s="9">
        <v>252</v>
      </c>
      <c r="K34" s="9">
        <v>10794</v>
      </c>
      <c r="L34" s="9">
        <v>3959</v>
      </c>
      <c r="M34" s="9">
        <v>158</v>
      </c>
      <c r="N34" s="9">
        <v>4117</v>
      </c>
      <c r="O34" s="9">
        <v>5577</v>
      </c>
      <c r="P34" s="9">
        <v>138</v>
      </c>
      <c r="Q34" s="9">
        <v>5715</v>
      </c>
      <c r="R34" s="9">
        <v>30469</v>
      </c>
      <c r="S34" s="9">
        <v>1062</v>
      </c>
      <c r="T34" s="9">
        <v>31531</v>
      </c>
      <c r="U34" s="9">
        <v>4299</v>
      </c>
      <c r="V34" s="9">
        <v>675</v>
      </c>
      <c r="W34" s="9">
        <v>4974</v>
      </c>
      <c r="X34" s="9">
        <v>1083</v>
      </c>
      <c r="Y34" s="9">
        <v>210</v>
      </c>
      <c r="Z34" s="9">
        <v>1293</v>
      </c>
      <c r="AA34" s="9">
        <v>278</v>
      </c>
      <c r="AB34" s="9">
        <v>9</v>
      </c>
      <c r="AC34" s="9">
        <v>287</v>
      </c>
      <c r="AD34" s="9">
        <v>1712</v>
      </c>
      <c r="AE34" s="9">
        <v>34</v>
      </c>
      <c r="AF34" s="9">
        <v>1746</v>
      </c>
      <c r="AG34" s="9">
        <v>0</v>
      </c>
      <c r="AH34" s="9">
        <v>0</v>
      </c>
      <c r="AI34" s="9">
        <v>0</v>
      </c>
      <c r="AJ34" s="9">
        <v>0</v>
      </c>
      <c r="AK34" s="9">
        <v>30</v>
      </c>
      <c r="AL34" s="9">
        <v>30</v>
      </c>
    </row>
    <row r="35" spans="2:38" ht="15" customHeight="1" x14ac:dyDescent="0.25">
      <c r="B35" s="14" t="s">
        <v>33</v>
      </c>
      <c r="C35" s="9">
        <f>SUM(F35+I35+L35+O35+R35+U35+AA35+AD35+AG35+AJ35+X35)</f>
        <v>98878</v>
      </c>
      <c r="D35" s="9">
        <f>SUM(G35+J35+M35+P35+S35+V35+AB35+AE35+AH35+AK35+Y35)</f>
        <v>1877</v>
      </c>
      <c r="E35" s="9">
        <f>SUM(H35+K35+N35+Q35+T35+W35+AC35+AF35+AI35+AL35+Z35)</f>
        <v>100755</v>
      </c>
      <c r="F35" s="9">
        <v>12072</v>
      </c>
      <c r="G35" s="9">
        <v>157</v>
      </c>
      <c r="H35" s="9">
        <v>12229</v>
      </c>
      <c r="I35" s="9">
        <v>11027</v>
      </c>
      <c r="J35" s="9">
        <v>168</v>
      </c>
      <c r="K35" s="9">
        <v>11195</v>
      </c>
      <c r="L35" s="9">
        <v>8645</v>
      </c>
      <c r="M35" s="9">
        <v>438</v>
      </c>
      <c r="N35" s="9">
        <v>9083</v>
      </c>
      <c r="O35" s="9">
        <v>7090</v>
      </c>
      <c r="P35" s="9">
        <v>0</v>
      </c>
      <c r="Q35" s="9">
        <v>7090</v>
      </c>
      <c r="R35" s="9">
        <v>37698</v>
      </c>
      <c r="S35" s="9">
        <v>26</v>
      </c>
      <c r="T35" s="9">
        <v>37724</v>
      </c>
      <c r="U35" s="9">
        <v>11821</v>
      </c>
      <c r="V35" s="9">
        <v>833</v>
      </c>
      <c r="W35" s="9">
        <v>12654</v>
      </c>
      <c r="X35" s="9">
        <v>8435</v>
      </c>
      <c r="Y35" s="9">
        <v>255</v>
      </c>
      <c r="Z35" s="9">
        <v>8690</v>
      </c>
      <c r="AA35" s="9">
        <v>588</v>
      </c>
      <c r="AB35" s="9">
        <v>0</v>
      </c>
      <c r="AC35" s="9">
        <v>588</v>
      </c>
      <c r="AD35" s="9">
        <v>1402</v>
      </c>
      <c r="AE35" s="9">
        <v>0</v>
      </c>
      <c r="AF35" s="9">
        <v>1402</v>
      </c>
      <c r="AG35" s="9">
        <v>9</v>
      </c>
      <c r="AH35" s="9">
        <v>0</v>
      </c>
      <c r="AI35" s="9">
        <v>9</v>
      </c>
      <c r="AJ35" s="9">
        <v>91</v>
      </c>
      <c r="AK35" s="9">
        <v>0</v>
      </c>
      <c r="AL35" s="9">
        <v>91</v>
      </c>
    </row>
    <row r="36" spans="2:38" ht="15" customHeight="1" x14ac:dyDescent="0.25">
      <c r="B36" s="14" t="s">
        <v>34</v>
      </c>
      <c r="C36" s="9">
        <f>SUM(F36+I36+L36+O36+R36+U36+AA36+AD36+AG36+AJ36+X36)</f>
        <v>69862</v>
      </c>
      <c r="D36" s="9">
        <f>SUM(G36+J36+M36+P36+S36+V36+AB36+AE36+AH36+AK36+Y36)</f>
        <v>79</v>
      </c>
      <c r="E36" s="9">
        <f>SUM(H36+K36+N36+Q36+T36+W36+AC36+AF36+AI36+AL36+Z36)</f>
        <v>69941</v>
      </c>
      <c r="F36" s="9">
        <v>8550</v>
      </c>
      <c r="G36" s="9">
        <v>0</v>
      </c>
      <c r="H36" s="9">
        <v>8550</v>
      </c>
      <c r="I36" s="9">
        <v>13480</v>
      </c>
      <c r="J36" s="9">
        <v>8</v>
      </c>
      <c r="K36" s="9">
        <v>13488</v>
      </c>
      <c r="L36" s="9">
        <v>4590</v>
      </c>
      <c r="M36" s="9">
        <v>0</v>
      </c>
      <c r="N36" s="9">
        <v>4590</v>
      </c>
      <c r="O36" s="9">
        <v>3535</v>
      </c>
      <c r="P36" s="9">
        <v>2</v>
      </c>
      <c r="Q36" s="9">
        <v>3537</v>
      </c>
      <c r="R36" s="9">
        <v>24578</v>
      </c>
      <c r="S36" s="9">
        <v>59</v>
      </c>
      <c r="T36" s="9">
        <v>24637</v>
      </c>
      <c r="U36" s="9">
        <v>8960</v>
      </c>
      <c r="V36" s="9">
        <v>10</v>
      </c>
      <c r="W36" s="9">
        <v>8970</v>
      </c>
      <c r="X36" s="9">
        <v>3638</v>
      </c>
      <c r="Y36" s="9">
        <v>0</v>
      </c>
      <c r="Z36" s="9">
        <v>3638</v>
      </c>
      <c r="AA36" s="9">
        <v>794</v>
      </c>
      <c r="AB36" s="9">
        <v>0</v>
      </c>
      <c r="AC36" s="9">
        <v>794</v>
      </c>
      <c r="AD36" s="9">
        <v>1639</v>
      </c>
      <c r="AE36" s="9">
        <v>0</v>
      </c>
      <c r="AF36" s="9">
        <v>1639</v>
      </c>
      <c r="AG36" s="9">
        <v>2</v>
      </c>
      <c r="AH36" s="9">
        <v>0</v>
      </c>
      <c r="AI36" s="9">
        <v>2</v>
      </c>
      <c r="AJ36" s="9">
        <v>96</v>
      </c>
      <c r="AK36" s="9">
        <v>0</v>
      </c>
      <c r="AL36" s="9">
        <v>96</v>
      </c>
    </row>
    <row r="37" spans="2:38" ht="15" customHeight="1" x14ac:dyDescent="0.25">
      <c r="B37" s="14" t="s">
        <v>35</v>
      </c>
      <c r="C37" s="9">
        <f>SUM(F37+I37+L37+O37+R37+U37+AA37+AD37+AG37+AJ37+X37)</f>
        <v>95205</v>
      </c>
      <c r="D37" s="9">
        <f>SUM(G37+J37+M37+P37+S37+V37+AB37+AE37+AH37+AK37+Y37)</f>
        <v>1635</v>
      </c>
      <c r="E37" s="9">
        <f>SUM(H37+K37+N37+Q37+T37+W37+AC37+AF37+AI37+AL37+Z37)</f>
        <v>96840</v>
      </c>
      <c r="F37" s="9">
        <v>12539</v>
      </c>
      <c r="G37" s="9">
        <v>169</v>
      </c>
      <c r="H37" s="9">
        <v>12708</v>
      </c>
      <c r="I37" s="9">
        <v>10441</v>
      </c>
      <c r="J37" s="9">
        <v>167</v>
      </c>
      <c r="K37" s="9">
        <v>10608</v>
      </c>
      <c r="L37" s="9">
        <v>9003</v>
      </c>
      <c r="M37" s="9">
        <v>76</v>
      </c>
      <c r="N37" s="9">
        <v>9079</v>
      </c>
      <c r="O37" s="9">
        <v>5511</v>
      </c>
      <c r="P37" s="9">
        <v>107</v>
      </c>
      <c r="Q37" s="9">
        <v>5618</v>
      </c>
      <c r="R37" s="9">
        <v>43257</v>
      </c>
      <c r="S37" s="9">
        <v>544</v>
      </c>
      <c r="T37" s="9">
        <v>43801</v>
      </c>
      <c r="U37" s="9">
        <v>8272</v>
      </c>
      <c r="V37" s="9">
        <v>396</v>
      </c>
      <c r="W37" s="9">
        <v>8668</v>
      </c>
      <c r="X37" s="9">
        <v>2212</v>
      </c>
      <c r="Y37" s="9">
        <v>4</v>
      </c>
      <c r="Z37" s="9">
        <v>2216</v>
      </c>
      <c r="AA37" s="9">
        <v>734</v>
      </c>
      <c r="AB37" s="9">
        <v>0</v>
      </c>
      <c r="AC37" s="9">
        <v>734</v>
      </c>
      <c r="AD37" s="9">
        <v>2203</v>
      </c>
      <c r="AE37" s="9">
        <v>19</v>
      </c>
      <c r="AF37" s="9">
        <v>2222</v>
      </c>
      <c r="AG37" s="9">
        <v>11</v>
      </c>
      <c r="AH37" s="9">
        <v>0</v>
      </c>
      <c r="AI37" s="9">
        <v>11</v>
      </c>
      <c r="AJ37" s="9">
        <v>1022</v>
      </c>
      <c r="AK37" s="9">
        <v>153</v>
      </c>
      <c r="AL37" s="9">
        <v>1175</v>
      </c>
    </row>
    <row r="38" spans="2:38" ht="15" customHeight="1" x14ac:dyDescent="0.25">
      <c r="B38" s="15" t="s">
        <v>36</v>
      </c>
      <c r="C38" s="21">
        <f>SUM(F38+I38+L38+O38+R38+U38+AA38+AD38+AG38+AJ38+X38)</f>
        <v>327167</v>
      </c>
      <c r="D38" s="21">
        <f>SUM(G38+J38+M38+P38+S38+V38+AB38+AE38+AH38+AK38+Y38)</f>
        <v>7075</v>
      </c>
      <c r="E38" s="21">
        <f>SUM(H38+K38+N38+Q38+T38+W38+AC38+AF38+AI38+AL38+Z38)</f>
        <v>334242</v>
      </c>
      <c r="F38" s="21">
        <v>43354</v>
      </c>
      <c r="G38" s="21">
        <v>1056</v>
      </c>
      <c r="H38" s="21">
        <v>44410</v>
      </c>
      <c r="I38" s="21">
        <v>34688</v>
      </c>
      <c r="J38" s="21">
        <v>2187</v>
      </c>
      <c r="K38" s="21">
        <v>36875</v>
      </c>
      <c r="L38" s="21">
        <v>33827</v>
      </c>
      <c r="M38" s="21">
        <v>1323</v>
      </c>
      <c r="N38" s="21">
        <v>35150</v>
      </c>
      <c r="O38" s="21">
        <v>26501</v>
      </c>
      <c r="P38" s="21">
        <v>253</v>
      </c>
      <c r="Q38" s="21">
        <v>26754</v>
      </c>
      <c r="R38" s="21">
        <v>139087</v>
      </c>
      <c r="S38" s="21">
        <v>829</v>
      </c>
      <c r="T38" s="21">
        <v>139916</v>
      </c>
      <c r="U38" s="21">
        <v>26568</v>
      </c>
      <c r="V38" s="21">
        <v>1105</v>
      </c>
      <c r="W38" s="21">
        <v>27673</v>
      </c>
      <c r="X38" s="21">
        <v>16860</v>
      </c>
      <c r="Y38" s="21">
        <v>81</v>
      </c>
      <c r="Z38" s="21">
        <v>16941</v>
      </c>
      <c r="AA38" s="21">
        <v>1567</v>
      </c>
      <c r="AB38" s="21">
        <v>0</v>
      </c>
      <c r="AC38" s="21">
        <v>1567</v>
      </c>
      <c r="AD38" s="21">
        <v>4240</v>
      </c>
      <c r="AE38" s="21">
        <v>11</v>
      </c>
      <c r="AF38" s="21">
        <v>4251</v>
      </c>
      <c r="AG38" s="21">
        <v>434</v>
      </c>
      <c r="AH38" s="21">
        <v>0</v>
      </c>
      <c r="AI38" s="21">
        <v>434</v>
      </c>
      <c r="AJ38" s="21">
        <v>41</v>
      </c>
      <c r="AK38" s="21">
        <v>230</v>
      </c>
      <c r="AL38" s="21">
        <v>271</v>
      </c>
    </row>
    <row r="40" spans="2:38" x14ac:dyDescent="0.25">
      <c r="B40" s="4" t="s">
        <v>40</v>
      </c>
    </row>
    <row r="41" spans="2:38" x14ac:dyDescent="0.25">
      <c r="B41" s="6"/>
    </row>
    <row r="42" spans="2:38" x14ac:dyDescent="0.25">
      <c r="B42" s="7" t="s">
        <v>39</v>
      </c>
    </row>
  </sheetData>
  <mergeCells count="14">
    <mergeCell ref="B8:B9"/>
    <mergeCell ref="C8:E8"/>
    <mergeCell ref="F8:H8"/>
    <mergeCell ref="I8:K8"/>
    <mergeCell ref="L8:N8"/>
    <mergeCell ref="AJ8:AL8"/>
    <mergeCell ref="C10:E10"/>
    <mergeCell ref="R8:T8"/>
    <mergeCell ref="U8:W8"/>
    <mergeCell ref="X8:Z8"/>
    <mergeCell ref="AA8:AC8"/>
    <mergeCell ref="AD8:AF8"/>
    <mergeCell ref="AG8:AI8"/>
    <mergeCell ref="O8:Q8"/>
  </mergeCells>
  <pageMargins left="0.7" right="0.7" top="0.75" bottom="0.75" header="0.3" footer="0.3"/>
  <pageSetup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41"/>
  <sheetViews>
    <sheetView workbookViewId="0">
      <selection activeCell="A3" sqref="A3"/>
    </sheetView>
  </sheetViews>
  <sheetFormatPr baseColWidth="10" defaultRowHeight="15" x14ac:dyDescent="0.25"/>
  <cols>
    <col min="1" max="1" width="4.42578125" style="1" customWidth="1"/>
    <col min="2" max="2" width="25.7109375" style="1" customWidth="1"/>
    <col min="3" max="5" width="11.42578125" style="1"/>
    <col min="6" max="6" width="13.85546875" style="1" customWidth="1"/>
    <col min="7" max="16384" width="11.42578125" style="1"/>
  </cols>
  <sheetData>
    <row r="4" spans="2:9" x14ac:dyDescent="0.25">
      <c r="B4" s="2" t="s">
        <v>0</v>
      </c>
    </row>
    <row r="5" spans="2:9" x14ac:dyDescent="0.25">
      <c r="B5" s="3" t="s">
        <v>180</v>
      </c>
    </row>
    <row r="7" spans="2:9" ht="28.5" customHeight="1" x14ac:dyDescent="0.25">
      <c r="B7" s="27" t="s">
        <v>2</v>
      </c>
      <c r="C7" s="27" t="s">
        <v>77</v>
      </c>
      <c r="D7" s="27" t="s">
        <v>179</v>
      </c>
      <c r="E7" s="27" t="s">
        <v>178</v>
      </c>
      <c r="F7" s="27" t="s">
        <v>177</v>
      </c>
      <c r="G7" s="27" t="s">
        <v>176</v>
      </c>
      <c r="H7" s="27" t="s">
        <v>175</v>
      </c>
      <c r="I7" s="27" t="s">
        <v>55</v>
      </c>
    </row>
    <row r="8" spans="2:9" ht="15" customHeight="1" x14ac:dyDescent="0.25">
      <c r="B8" s="8"/>
      <c r="C8" s="28"/>
      <c r="D8" s="28"/>
      <c r="E8" s="9"/>
      <c r="F8" s="9"/>
      <c r="G8" s="29"/>
      <c r="H8" s="29"/>
      <c r="I8" s="29"/>
    </row>
    <row r="9" spans="2:9" x14ac:dyDescent="0.25">
      <c r="B9" s="10" t="s">
        <v>3</v>
      </c>
      <c r="C9" s="22">
        <f>+SUM(C11:C36)</f>
        <v>219</v>
      </c>
      <c r="D9" s="22">
        <f>+SUM(D11:D36)</f>
        <v>87</v>
      </c>
      <c r="E9" s="22">
        <f>+SUM(E11:E36)</f>
        <v>69</v>
      </c>
      <c r="F9" s="22">
        <f>+SUM(F11:F36)</f>
        <v>74</v>
      </c>
      <c r="G9" s="22">
        <f>+SUM(G11:G36)</f>
        <v>7410</v>
      </c>
      <c r="H9" s="22">
        <f>+SUM(H11:H36)</f>
        <v>56</v>
      </c>
      <c r="I9" s="22">
        <f>+SUM(I11:I36)</f>
        <v>246</v>
      </c>
    </row>
    <row r="10" spans="2:9" x14ac:dyDescent="0.25">
      <c r="B10" s="10"/>
      <c r="C10" s="9"/>
      <c r="D10" s="9"/>
      <c r="E10" s="9"/>
      <c r="F10" s="26"/>
      <c r="G10" s="9"/>
      <c r="H10" s="9"/>
      <c r="I10" s="9"/>
    </row>
    <row r="11" spans="2:9" x14ac:dyDescent="0.25">
      <c r="B11" s="14" t="s">
        <v>11</v>
      </c>
      <c r="C11" s="9">
        <v>9</v>
      </c>
      <c r="D11" s="9">
        <v>3</v>
      </c>
      <c r="E11" s="9">
        <v>3</v>
      </c>
      <c r="F11" s="9">
        <v>8</v>
      </c>
      <c r="G11" s="9">
        <v>276</v>
      </c>
      <c r="H11" s="9">
        <v>1</v>
      </c>
      <c r="I11" s="9">
        <v>10</v>
      </c>
    </row>
    <row r="12" spans="2:9" x14ac:dyDescent="0.25">
      <c r="B12" s="14" t="s">
        <v>12</v>
      </c>
      <c r="C12" s="9">
        <v>1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5</v>
      </c>
    </row>
    <row r="13" spans="2:9" x14ac:dyDescent="0.25">
      <c r="B13" s="14" t="s">
        <v>13</v>
      </c>
      <c r="C13" s="9">
        <v>0</v>
      </c>
      <c r="D13" s="9">
        <v>2</v>
      </c>
      <c r="E13" s="9">
        <v>3</v>
      </c>
      <c r="F13" s="9">
        <v>1</v>
      </c>
      <c r="G13" s="9">
        <v>44</v>
      </c>
      <c r="H13" s="9">
        <v>0</v>
      </c>
      <c r="I13" s="9">
        <v>35</v>
      </c>
    </row>
    <row r="14" spans="2:9" x14ac:dyDescent="0.25">
      <c r="B14" s="14" t="s">
        <v>14</v>
      </c>
      <c r="C14" s="9">
        <v>17</v>
      </c>
      <c r="D14" s="9">
        <v>7</v>
      </c>
      <c r="E14" s="9">
        <v>0</v>
      </c>
      <c r="F14" s="9">
        <v>3</v>
      </c>
      <c r="G14" s="9">
        <v>643</v>
      </c>
      <c r="H14" s="9">
        <v>4</v>
      </c>
      <c r="I14" s="9">
        <v>19</v>
      </c>
    </row>
    <row r="15" spans="2:9" x14ac:dyDescent="0.25">
      <c r="B15" s="14" t="s">
        <v>15</v>
      </c>
      <c r="C15" s="9">
        <v>3</v>
      </c>
      <c r="D15" s="9">
        <v>5</v>
      </c>
      <c r="E15" s="9">
        <v>11</v>
      </c>
      <c r="F15" s="9">
        <v>2</v>
      </c>
      <c r="G15" s="9">
        <v>540</v>
      </c>
      <c r="H15" s="9">
        <v>2</v>
      </c>
      <c r="I15" s="9">
        <v>6</v>
      </c>
    </row>
    <row r="16" spans="2:9" x14ac:dyDescent="0.25">
      <c r="B16" s="14" t="s">
        <v>16</v>
      </c>
      <c r="C16" s="9">
        <v>6</v>
      </c>
      <c r="D16" s="9">
        <v>2</v>
      </c>
      <c r="E16" s="9">
        <v>2</v>
      </c>
      <c r="F16" s="9">
        <v>3</v>
      </c>
      <c r="G16" s="9">
        <v>135</v>
      </c>
      <c r="H16" s="9">
        <v>0</v>
      </c>
      <c r="I16" s="9">
        <v>3</v>
      </c>
    </row>
    <row r="17" spans="2:9" x14ac:dyDescent="0.25">
      <c r="B17" s="14" t="s">
        <v>17</v>
      </c>
      <c r="C17" s="9">
        <v>16</v>
      </c>
      <c r="D17" s="9">
        <v>5</v>
      </c>
      <c r="E17" s="9">
        <v>0</v>
      </c>
      <c r="F17" s="9">
        <v>1</v>
      </c>
      <c r="G17" s="9">
        <v>447</v>
      </c>
      <c r="H17" s="9">
        <v>6</v>
      </c>
      <c r="I17" s="9">
        <v>5</v>
      </c>
    </row>
    <row r="18" spans="2:9" x14ac:dyDescent="0.25">
      <c r="B18" s="14" t="s">
        <v>18</v>
      </c>
      <c r="C18" s="9">
        <v>9</v>
      </c>
      <c r="D18" s="9">
        <v>3</v>
      </c>
      <c r="E18" s="9">
        <v>4</v>
      </c>
      <c r="F18" s="9">
        <v>1</v>
      </c>
      <c r="G18" s="9">
        <v>209</v>
      </c>
      <c r="H18" s="9">
        <v>2</v>
      </c>
      <c r="I18" s="9">
        <v>13</v>
      </c>
    </row>
    <row r="19" spans="2:9" x14ac:dyDescent="0.25">
      <c r="B19" s="14" t="s">
        <v>19</v>
      </c>
      <c r="C19" s="9">
        <v>5</v>
      </c>
      <c r="D19" s="9">
        <v>0</v>
      </c>
      <c r="E19" s="9">
        <v>3</v>
      </c>
      <c r="F19" s="9">
        <v>2</v>
      </c>
      <c r="G19" s="9">
        <v>105</v>
      </c>
      <c r="H19" s="9">
        <v>4</v>
      </c>
      <c r="I19" s="9">
        <v>10</v>
      </c>
    </row>
    <row r="20" spans="2:9" x14ac:dyDescent="0.25">
      <c r="B20" s="14" t="s">
        <v>20</v>
      </c>
      <c r="C20" s="9">
        <v>1</v>
      </c>
      <c r="D20" s="9">
        <v>1</v>
      </c>
      <c r="E20" s="9">
        <v>0</v>
      </c>
      <c r="F20" s="9">
        <v>1</v>
      </c>
      <c r="G20" s="9">
        <v>367</v>
      </c>
      <c r="H20" s="9">
        <v>1</v>
      </c>
      <c r="I20" s="9">
        <v>3</v>
      </c>
    </row>
    <row r="21" spans="2:9" x14ac:dyDescent="0.25">
      <c r="B21" s="14" t="s">
        <v>21</v>
      </c>
      <c r="C21" s="9">
        <v>1</v>
      </c>
      <c r="D21" s="9">
        <v>11</v>
      </c>
      <c r="E21" s="9">
        <v>0</v>
      </c>
      <c r="F21" s="9">
        <v>0</v>
      </c>
      <c r="G21" s="9">
        <v>420</v>
      </c>
      <c r="H21" s="9">
        <v>1</v>
      </c>
      <c r="I21" s="9">
        <v>18</v>
      </c>
    </row>
    <row r="22" spans="2:9" x14ac:dyDescent="0.25">
      <c r="B22" s="14" t="s">
        <v>22</v>
      </c>
      <c r="C22" s="9">
        <v>24</v>
      </c>
      <c r="D22" s="9">
        <v>3</v>
      </c>
      <c r="E22" s="9">
        <v>7</v>
      </c>
      <c r="F22" s="9">
        <v>1</v>
      </c>
      <c r="G22" s="9">
        <v>338</v>
      </c>
      <c r="H22" s="9">
        <v>1</v>
      </c>
      <c r="I22" s="9">
        <v>0</v>
      </c>
    </row>
    <row r="23" spans="2:9" x14ac:dyDescent="0.25">
      <c r="B23" s="14" t="s">
        <v>23</v>
      </c>
      <c r="C23" s="9">
        <v>4</v>
      </c>
      <c r="D23" s="9">
        <v>3</v>
      </c>
      <c r="E23" s="9">
        <v>0</v>
      </c>
      <c r="F23" s="9">
        <v>9</v>
      </c>
      <c r="G23" s="9">
        <v>161</v>
      </c>
      <c r="H23" s="9">
        <v>2</v>
      </c>
      <c r="I23" s="9">
        <v>9</v>
      </c>
    </row>
    <row r="24" spans="2:9" x14ac:dyDescent="0.25">
      <c r="B24" s="14" t="s">
        <v>24</v>
      </c>
      <c r="C24" s="9">
        <v>22</v>
      </c>
      <c r="D24" s="9">
        <v>6</v>
      </c>
      <c r="E24" s="9">
        <v>12</v>
      </c>
      <c r="F24" s="9">
        <v>6</v>
      </c>
      <c r="G24" s="9">
        <v>716</v>
      </c>
      <c r="H24" s="9">
        <v>7</v>
      </c>
      <c r="I24" s="9">
        <v>9</v>
      </c>
    </row>
    <row r="25" spans="2:9" x14ac:dyDescent="0.25">
      <c r="B25" s="14" t="s">
        <v>25</v>
      </c>
      <c r="C25" s="9">
        <v>4</v>
      </c>
      <c r="D25" s="9">
        <v>1</v>
      </c>
      <c r="E25" s="9">
        <v>0</v>
      </c>
      <c r="F25" s="9">
        <v>0</v>
      </c>
      <c r="G25" s="9">
        <v>94</v>
      </c>
      <c r="H25" s="9">
        <v>3</v>
      </c>
      <c r="I25" s="9">
        <v>4</v>
      </c>
    </row>
    <row r="26" spans="2:9" x14ac:dyDescent="0.25">
      <c r="B26" s="14" t="s">
        <v>26</v>
      </c>
      <c r="C26" s="9">
        <v>21</v>
      </c>
      <c r="D26" s="9">
        <v>4</v>
      </c>
      <c r="E26" s="9">
        <v>0</v>
      </c>
      <c r="F26" s="9">
        <v>0</v>
      </c>
      <c r="G26" s="9">
        <v>538</v>
      </c>
      <c r="H26" s="9">
        <v>0</v>
      </c>
      <c r="I26" s="9">
        <v>7</v>
      </c>
    </row>
    <row r="27" spans="2:9" x14ac:dyDescent="0.25">
      <c r="B27" s="14" t="s">
        <v>27</v>
      </c>
      <c r="C27" s="9">
        <v>4</v>
      </c>
      <c r="D27" s="9">
        <v>7</v>
      </c>
      <c r="E27" s="9">
        <v>1</v>
      </c>
      <c r="F27" s="9">
        <v>4</v>
      </c>
      <c r="G27" s="9">
        <v>147</v>
      </c>
      <c r="H27" s="9">
        <v>2</v>
      </c>
      <c r="I27" s="9">
        <v>8</v>
      </c>
    </row>
    <row r="28" spans="2:9" x14ac:dyDescent="0.25">
      <c r="B28" s="14" t="s">
        <v>28</v>
      </c>
      <c r="C28" s="9">
        <v>3</v>
      </c>
      <c r="D28" s="9">
        <v>4</v>
      </c>
      <c r="E28" s="9">
        <v>2</v>
      </c>
      <c r="F28" s="9">
        <v>3</v>
      </c>
      <c r="G28" s="9">
        <v>408</v>
      </c>
      <c r="H28" s="9">
        <v>2</v>
      </c>
      <c r="I28" s="9">
        <v>17</v>
      </c>
    </row>
    <row r="29" spans="2:9" x14ac:dyDescent="0.25">
      <c r="B29" s="14" t="s">
        <v>29</v>
      </c>
      <c r="C29" s="9">
        <v>7</v>
      </c>
      <c r="D29" s="9">
        <v>3</v>
      </c>
      <c r="E29" s="9">
        <v>9</v>
      </c>
      <c r="F29" s="9">
        <v>5</v>
      </c>
      <c r="G29" s="9">
        <v>202</v>
      </c>
      <c r="H29" s="9">
        <v>2</v>
      </c>
      <c r="I29" s="9">
        <v>5</v>
      </c>
    </row>
    <row r="30" spans="2:9" x14ac:dyDescent="0.25">
      <c r="B30" s="14" t="s">
        <v>30</v>
      </c>
      <c r="C30" s="9">
        <v>12</v>
      </c>
      <c r="D30" s="9">
        <v>5</v>
      </c>
      <c r="E30" s="9">
        <v>1</v>
      </c>
      <c r="F30" s="9">
        <v>3</v>
      </c>
      <c r="G30" s="9">
        <v>313</v>
      </c>
      <c r="H30" s="9">
        <v>5</v>
      </c>
      <c r="I30" s="9">
        <v>12</v>
      </c>
    </row>
    <row r="31" spans="2:9" x14ac:dyDescent="0.25">
      <c r="B31" s="14" t="s">
        <v>31</v>
      </c>
      <c r="C31" s="9">
        <v>4</v>
      </c>
      <c r="D31" s="9">
        <v>2</v>
      </c>
      <c r="E31" s="9">
        <v>0</v>
      </c>
      <c r="F31" s="9">
        <v>9</v>
      </c>
      <c r="G31" s="9">
        <v>125</v>
      </c>
      <c r="H31" s="9">
        <v>4</v>
      </c>
      <c r="I31" s="9">
        <v>17</v>
      </c>
    </row>
    <row r="32" spans="2:9" x14ac:dyDescent="0.25">
      <c r="B32" s="14" t="s">
        <v>32</v>
      </c>
      <c r="C32" s="9">
        <v>0</v>
      </c>
      <c r="D32" s="9">
        <v>1</v>
      </c>
      <c r="E32" s="9">
        <v>0</v>
      </c>
      <c r="F32" s="9">
        <v>1</v>
      </c>
      <c r="G32" s="9">
        <v>263</v>
      </c>
      <c r="H32" s="9">
        <v>0</v>
      </c>
      <c r="I32" s="9">
        <v>6</v>
      </c>
    </row>
    <row r="33" spans="2:9" x14ac:dyDescent="0.25">
      <c r="B33" s="14" t="s">
        <v>33</v>
      </c>
      <c r="C33" s="9">
        <v>2</v>
      </c>
      <c r="D33" s="9">
        <v>2</v>
      </c>
      <c r="E33" s="9">
        <v>0</v>
      </c>
      <c r="F33" s="9">
        <v>3</v>
      </c>
      <c r="G33" s="9">
        <v>57</v>
      </c>
      <c r="H33" s="9">
        <v>2</v>
      </c>
      <c r="I33" s="9">
        <v>4</v>
      </c>
    </row>
    <row r="34" spans="2:9" x14ac:dyDescent="0.25">
      <c r="B34" s="14" t="s">
        <v>34</v>
      </c>
      <c r="C34" s="9">
        <v>5</v>
      </c>
      <c r="D34" s="9">
        <v>2</v>
      </c>
      <c r="E34" s="9">
        <v>7</v>
      </c>
      <c r="F34" s="9">
        <v>4</v>
      </c>
      <c r="G34" s="9">
        <v>175</v>
      </c>
      <c r="H34" s="9">
        <v>0</v>
      </c>
      <c r="I34" s="9">
        <v>5</v>
      </c>
    </row>
    <row r="35" spans="2:9" x14ac:dyDescent="0.25">
      <c r="B35" s="14" t="s">
        <v>35</v>
      </c>
      <c r="C35" s="9">
        <v>19</v>
      </c>
      <c r="D35" s="9">
        <v>1</v>
      </c>
      <c r="E35" s="9">
        <v>0</v>
      </c>
      <c r="F35" s="9">
        <v>2</v>
      </c>
      <c r="G35" s="9">
        <v>511</v>
      </c>
      <c r="H35" s="9">
        <v>3</v>
      </c>
      <c r="I35" s="9">
        <v>6</v>
      </c>
    </row>
    <row r="36" spans="2:9" x14ac:dyDescent="0.25">
      <c r="B36" s="15" t="s">
        <v>36</v>
      </c>
      <c r="C36" s="21">
        <v>20</v>
      </c>
      <c r="D36" s="21">
        <v>4</v>
      </c>
      <c r="E36" s="21">
        <v>4</v>
      </c>
      <c r="F36" s="21">
        <v>2</v>
      </c>
      <c r="G36" s="21">
        <v>176</v>
      </c>
      <c r="H36" s="21">
        <v>2</v>
      </c>
      <c r="I36" s="21">
        <v>10</v>
      </c>
    </row>
    <row r="38" spans="2:9" x14ac:dyDescent="0.25">
      <c r="B38" s="4" t="s">
        <v>37</v>
      </c>
    </row>
    <row r="39" spans="2:9" x14ac:dyDescent="0.25">
      <c r="B39" s="5" t="s">
        <v>38</v>
      </c>
    </row>
    <row r="40" spans="2:9" x14ac:dyDescent="0.25">
      <c r="B40" s="5"/>
    </row>
    <row r="41" spans="2:9" x14ac:dyDescent="0.25">
      <c r="B41" s="7" t="s">
        <v>39</v>
      </c>
    </row>
  </sheetData>
  <mergeCells count="1">
    <mergeCell ref="C8:D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40"/>
  <sheetViews>
    <sheetView topLeftCell="A4" workbookViewId="0">
      <selection activeCell="A4" sqref="A4"/>
    </sheetView>
  </sheetViews>
  <sheetFormatPr baseColWidth="10" defaultRowHeight="15" x14ac:dyDescent="0.25"/>
  <cols>
    <col min="1" max="1" width="4.140625" style="1" customWidth="1"/>
    <col min="2" max="2" width="19.7109375" style="1" customWidth="1"/>
    <col min="3" max="3" width="14.140625" style="1" customWidth="1"/>
    <col min="4" max="4" width="15.42578125" style="1" customWidth="1"/>
    <col min="5" max="5" width="14.42578125" style="1" customWidth="1"/>
    <col min="6" max="6" width="12.5703125" style="1" customWidth="1"/>
    <col min="7" max="16384" width="11.42578125" style="1"/>
  </cols>
  <sheetData>
    <row r="4" spans="2:6" x14ac:dyDescent="0.25">
      <c r="B4" s="2" t="s">
        <v>0</v>
      </c>
    </row>
    <row r="5" spans="2:6" x14ac:dyDescent="0.25">
      <c r="B5" s="3" t="s">
        <v>184</v>
      </c>
    </row>
    <row r="6" spans="2:6" x14ac:dyDescent="0.25">
      <c r="B6" s="31"/>
      <c r="C6" s="31"/>
      <c r="D6" s="31"/>
      <c r="E6" s="31"/>
      <c r="F6" s="31"/>
    </row>
    <row r="7" spans="2:6" ht="40.5" customHeight="1" x14ac:dyDescent="0.25">
      <c r="B7" s="30" t="s">
        <v>2</v>
      </c>
      <c r="C7" s="30" t="s">
        <v>183</v>
      </c>
      <c r="D7" s="30" t="s">
        <v>182</v>
      </c>
      <c r="E7" s="30" t="s">
        <v>181</v>
      </c>
      <c r="F7" s="30" t="s">
        <v>55</v>
      </c>
    </row>
    <row r="8" spans="2:6" x14ac:dyDescent="0.25">
      <c r="B8" s="8"/>
      <c r="C8" s="19"/>
      <c r="D8" s="19"/>
      <c r="E8" s="12"/>
      <c r="F8" s="12"/>
    </row>
    <row r="9" spans="2:6" x14ac:dyDescent="0.25">
      <c r="B9" s="10" t="s">
        <v>3</v>
      </c>
      <c r="C9" s="22">
        <f>+SUM(C11:C36)</f>
        <v>2965</v>
      </c>
      <c r="D9" s="22">
        <f>+SUM(D11:D36)</f>
        <v>300</v>
      </c>
      <c r="E9" s="22">
        <f>+SUM(E11:E36)</f>
        <v>700</v>
      </c>
      <c r="F9" s="22">
        <f>+SUM(F11:F36)</f>
        <v>1231</v>
      </c>
    </row>
    <row r="10" spans="2:6" x14ac:dyDescent="0.25">
      <c r="B10" s="10"/>
      <c r="C10" s="12"/>
      <c r="D10" s="12"/>
      <c r="E10" s="9"/>
      <c r="F10" s="12"/>
    </row>
    <row r="11" spans="2:6" x14ac:dyDescent="0.25">
      <c r="B11" s="14" t="s">
        <v>11</v>
      </c>
      <c r="C11" s="9">
        <v>143</v>
      </c>
      <c r="D11" s="9">
        <v>239</v>
      </c>
      <c r="E11" s="9">
        <v>692</v>
      </c>
      <c r="F11" s="9">
        <v>889</v>
      </c>
    </row>
    <row r="12" spans="2:6" x14ac:dyDescent="0.25">
      <c r="B12" s="14" t="s">
        <v>12</v>
      </c>
      <c r="C12" s="9">
        <v>0</v>
      </c>
      <c r="D12" s="9">
        <v>0</v>
      </c>
      <c r="E12" s="9">
        <v>0</v>
      </c>
      <c r="F12" s="9">
        <v>0</v>
      </c>
    </row>
    <row r="13" spans="2:6" x14ac:dyDescent="0.25">
      <c r="B13" s="14" t="s">
        <v>13</v>
      </c>
      <c r="C13" s="9">
        <v>32</v>
      </c>
      <c r="D13" s="9">
        <v>0</v>
      </c>
      <c r="E13" s="9">
        <v>0</v>
      </c>
      <c r="F13" s="9">
        <v>9</v>
      </c>
    </row>
    <row r="14" spans="2:6" x14ac:dyDescent="0.25">
      <c r="B14" s="14" t="s">
        <v>14</v>
      </c>
      <c r="C14" s="9">
        <v>669</v>
      </c>
      <c r="D14" s="9">
        <v>6</v>
      </c>
      <c r="E14" s="9">
        <v>0</v>
      </c>
      <c r="F14" s="9">
        <v>3</v>
      </c>
    </row>
    <row r="15" spans="2:6" x14ac:dyDescent="0.25">
      <c r="B15" s="14" t="s">
        <v>15</v>
      </c>
      <c r="C15" s="9">
        <v>9</v>
      </c>
      <c r="D15" s="9">
        <v>5</v>
      </c>
      <c r="E15" s="9">
        <v>0</v>
      </c>
      <c r="F15" s="9">
        <v>66</v>
      </c>
    </row>
    <row r="16" spans="2:6" x14ac:dyDescent="0.25">
      <c r="B16" s="14" t="s">
        <v>16</v>
      </c>
      <c r="C16" s="9">
        <v>0</v>
      </c>
      <c r="D16" s="9">
        <v>0</v>
      </c>
      <c r="E16" s="9">
        <v>0</v>
      </c>
      <c r="F16" s="9">
        <v>21</v>
      </c>
    </row>
    <row r="17" spans="2:6" x14ac:dyDescent="0.25">
      <c r="B17" s="14" t="s">
        <v>17</v>
      </c>
      <c r="C17" s="9">
        <v>249</v>
      </c>
      <c r="D17" s="9">
        <v>15</v>
      </c>
      <c r="E17" s="9">
        <v>0</v>
      </c>
      <c r="F17" s="9">
        <v>0</v>
      </c>
    </row>
    <row r="18" spans="2:6" x14ac:dyDescent="0.25">
      <c r="B18" s="14" t="s">
        <v>18</v>
      </c>
      <c r="C18" s="9">
        <v>2</v>
      </c>
      <c r="D18" s="9">
        <v>1</v>
      </c>
      <c r="E18" s="9">
        <v>0</v>
      </c>
      <c r="F18" s="9">
        <v>40</v>
      </c>
    </row>
    <row r="19" spans="2:6" x14ac:dyDescent="0.25">
      <c r="B19" s="14" t="s">
        <v>19</v>
      </c>
      <c r="C19" s="9">
        <v>5</v>
      </c>
      <c r="D19" s="9">
        <v>0</v>
      </c>
      <c r="E19" s="9">
        <v>1</v>
      </c>
      <c r="F19" s="9">
        <v>0</v>
      </c>
    </row>
    <row r="20" spans="2:6" x14ac:dyDescent="0.25">
      <c r="B20" s="14" t="s">
        <v>20</v>
      </c>
      <c r="C20" s="9">
        <v>554</v>
      </c>
      <c r="D20" s="9">
        <v>0</v>
      </c>
      <c r="E20" s="9">
        <v>2</v>
      </c>
      <c r="F20" s="9">
        <v>1</v>
      </c>
    </row>
    <row r="21" spans="2:6" x14ac:dyDescent="0.25">
      <c r="B21" s="14" t="s">
        <v>21</v>
      </c>
      <c r="C21" s="9">
        <v>279</v>
      </c>
      <c r="D21" s="9">
        <v>19</v>
      </c>
      <c r="E21" s="9">
        <v>0</v>
      </c>
      <c r="F21" s="9">
        <v>0</v>
      </c>
    </row>
    <row r="22" spans="2:6" x14ac:dyDescent="0.25">
      <c r="B22" s="14" t="s">
        <v>22</v>
      </c>
      <c r="C22" s="9">
        <v>0</v>
      </c>
      <c r="D22" s="9">
        <v>0</v>
      </c>
      <c r="E22" s="9">
        <v>0</v>
      </c>
      <c r="F22" s="9">
        <v>0</v>
      </c>
    </row>
    <row r="23" spans="2:6" x14ac:dyDescent="0.25">
      <c r="B23" s="14" t="s">
        <v>23</v>
      </c>
      <c r="C23" s="9">
        <v>64</v>
      </c>
      <c r="D23" s="9">
        <v>0</v>
      </c>
      <c r="E23" s="9">
        <v>0</v>
      </c>
      <c r="F23" s="9">
        <v>7</v>
      </c>
    </row>
    <row r="24" spans="2:6" x14ac:dyDescent="0.25">
      <c r="B24" s="14" t="s">
        <v>24</v>
      </c>
      <c r="C24" s="9">
        <v>15</v>
      </c>
      <c r="D24" s="9">
        <v>1</v>
      </c>
      <c r="E24" s="9">
        <v>0</v>
      </c>
      <c r="F24" s="9">
        <v>9</v>
      </c>
    </row>
    <row r="25" spans="2:6" x14ac:dyDescent="0.25">
      <c r="B25" s="14" t="s">
        <v>25</v>
      </c>
      <c r="C25" s="9">
        <v>7</v>
      </c>
      <c r="D25" s="9">
        <v>0</v>
      </c>
      <c r="E25" s="9">
        <v>0</v>
      </c>
      <c r="F25" s="9">
        <v>0</v>
      </c>
    </row>
    <row r="26" spans="2:6" x14ac:dyDescent="0.25">
      <c r="B26" s="14" t="s">
        <v>26</v>
      </c>
      <c r="C26" s="9">
        <v>71</v>
      </c>
      <c r="D26" s="9">
        <v>0</v>
      </c>
      <c r="E26" s="9">
        <v>0</v>
      </c>
      <c r="F26" s="9">
        <v>0</v>
      </c>
    </row>
    <row r="27" spans="2:6" x14ac:dyDescent="0.25">
      <c r="B27" s="14" t="s">
        <v>27</v>
      </c>
      <c r="C27" s="9">
        <v>7</v>
      </c>
      <c r="D27" s="9">
        <v>6</v>
      </c>
      <c r="E27" s="9">
        <v>0</v>
      </c>
      <c r="F27" s="9">
        <v>10</v>
      </c>
    </row>
    <row r="28" spans="2:6" x14ac:dyDescent="0.25">
      <c r="B28" s="14" t="s">
        <v>28</v>
      </c>
      <c r="C28" s="9">
        <v>361</v>
      </c>
      <c r="D28" s="9">
        <v>0</v>
      </c>
      <c r="E28" s="9">
        <v>0</v>
      </c>
      <c r="F28" s="9">
        <v>132</v>
      </c>
    </row>
    <row r="29" spans="2:6" x14ac:dyDescent="0.25">
      <c r="B29" s="14" t="s">
        <v>29</v>
      </c>
      <c r="C29" s="9">
        <v>74</v>
      </c>
      <c r="D29" s="9">
        <v>0</v>
      </c>
      <c r="E29" s="9">
        <v>0</v>
      </c>
      <c r="F29" s="9">
        <v>20</v>
      </c>
    </row>
    <row r="30" spans="2:6" x14ac:dyDescent="0.25">
      <c r="B30" s="14" t="s">
        <v>30</v>
      </c>
      <c r="C30" s="9">
        <v>0</v>
      </c>
      <c r="D30" s="9">
        <v>0</v>
      </c>
      <c r="E30" s="9">
        <v>0</v>
      </c>
      <c r="F30" s="9">
        <v>0</v>
      </c>
    </row>
    <row r="31" spans="2:6" x14ac:dyDescent="0.25">
      <c r="B31" s="14" t="s">
        <v>31</v>
      </c>
      <c r="C31" s="9">
        <v>40</v>
      </c>
      <c r="D31" s="9">
        <v>0</v>
      </c>
      <c r="E31" s="9">
        <v>0</v>
      </c>
      <c r="F31" s="9">
        <v>22</v>
      </c>
    </row>
    <row r="32" spans="2:6" x14ac:dyDescent="0.25">
      <c r="B32" s="14" t="s">
        <v>32</v>
      </c>
      <c r="C32" s="9">
        <v>151</v>
      </c>
      <c r="D32" s="9">
        <v>0</v>
      </c>
      <c r="E32" s="9">
        <v>0</v>
      </c>
      <c r="F32" s="9">
        <v>0</v>
      </c>
    </row>
    <row r="33" spans="2:6" x14ac:dyDescent="0.25">
      <c r="B33" s="14" t="s">
        <v>33</v>
      </c>
      <c r="C33" s="9">
        <v>1</v>
      </c>
      <c r="D33" s="9">
        <v>0</v>
      </c>
      <c r="E33" s="9">
        <v>0</v>
      </c>
      <c r="F33" s="9">
        <v>0</v>
      </c>
    </row>
    <row r="34" spans="2:6" x14ac:dyDescent="0.25">
      <c r="B34" s="14" t="s">
        <v>34</v>
      </c>
      <c r="C34" s="9">
        <v>32</v>
      </c>
      <c r="D34" s="9">
        <v>0</v>
      </c>
      <c r="E34" s="9">
        <v>5</v>
      </c>
      <c r="F34" s="9">
        <v>0</v>
      </c>
    </row>
    <row r="35" spans="2:6" x14ac:dyDescent="0.25">
      <c r="B35" s="14" t="s">
        <v>35</v>
      </c>
      <c r="C35" s="9">
        <v>199</v>
      </c>
      <c r="D35" s="9">
        <v>0</v>
      </c>
      <c r="E35" s="9">
        <v>0</v>
      </c>
      <c r="F35" s="9">
        <v>1</v>
      </c>
    </row>
    <row r="36" spans="2:6" x14ac:dyDescent="0.25">
      <c r="B36" s="15" t="s">
        <v>36</v>
      </c>
      <c r="C36" s="21">
        <v>1</v>
      </c>
      <c r="D36" s="21">
        <v>8</v>
      </c>
      <c r="E36" s="21">
        <v>0</v>
      </c>
      <c r="F36" s="21">
        <v>1</v>
      </c>
    </row>
    <row r="38" spans="2:6" x14ac:dyDescent="0.25">
      <c r="B38" s="4" t="s">
        <v>40</v>
      </c>
    </row>
    <row r="39" spans="2:6" x14ac:dyDescent="0.25">
      <c r="B39" s="6"/>
    </row>
    <row r="40" spans="2:6" x14ac:dyDescent="0.25">
      <c r="B40" s="7" t="s">
        <v>39</v>
      </c>
    </row>
  </sheetData>
  <mergeCells count="1">
    <mergeCell ref="C8:D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40"/>
  <sheetViews>
    <sheetView workbookViewId="0">
      <selection activeCell="A5" sqref="A5"/>
    </sheetView>
  </sheetViews>
  <sheetFormatPr baseColWidth="10" defaultRowHeight="15" x14ac:dyDescent="0.25"/>
  <cols>
    <col min="1" max="1" width="4.5703125" style="1" customWidth="1"/>
    <col min="2" max="2" width="19.7109375" style="1" customWidth="1"/>
    <col min="3" max="3" width="14.140625" style="1" customWidth="1"/>
    <col min="4" max="4" width="15.42578125" style="1" customWidth="1"/>
    <col min="5" max="5" width="14.42578125" style="1" customWidth="1"/>
    <col min="6" max="16384" width="11.42578125" style="1"/>
  </cols>
  <sheetData>
    <row r="4" spans="2:5" x14ac:dyDescent="0.25">
      <c r="B4" s="2" t="s">
        <v>0</v>
      </c>
    </row>
    <row r="5" spans="2:5" x14ac:dyDescent="0.25">
      <c r="B5" s="3" t="s">
        <v>185</v>
      </c>
    </row>
    <row r="6" spans="2:5" x14ac:dyDescent="0.25">
      <c r="B6" s="31"/>
      <c r="C6" s="31"/>
      <c r="D6" s="31"/>
      <c r="E6" s="31"/>
    </row>
    <row r="7" spans="2:5" x14ac:dyDescent="0.25">
      <c r="B7" s="30" t="s">
        <v>2</v>
      </c>
      <c r="C7" s="30" t="s">
        <v>3</v>
      </c>
      <c r="D7" s="30" t="s">
        <v>42</v>
      </c>
      <c r="E7" s="30" t="s">
        <v>41</v>
      </c>
    </row>
    <row r="8" spans="2:5" x14ac:dyDescent="0.25">
      <c r="B8" s="8"/>
      <c r="C8" s="19"/>
      <c r="D8" s="19"/>
      <c r="E8" s="12"/>
    </row>
    <row r="9" spans="2:5" x14ac:dyDescent="0.25">
      <c r="B9" s="10" t="s">
        <v>3</v>
      </c>
      <c r="C9" s="22">
        <f>D9+E9</f>
        <v>96558</v>
      </c>
      <c r="D9" s="22">
        <f>+SUM(D11:D36)</f>
        <v>44344</v>
      </c>
      <c r="E9" s="22">
        <f>+SUM(E11:E36)</f>
        <v>52214</v>
      </c>
    </row>
    <row r="10" spans="2:5" x14ac:dyDescent="0.25">
      <c r="B10" s="10"/>
      <c r="C10" s="12"/>
      <c r="D10" s="12"/>
      <c r="E10" s="9"/>
    </row>
    <row r="11" spans="2:5" x14ac:dyDescent="0.25">
      <c r="B11" s="14" t="s">
        <v>11</v>
      </c>
      <c r="C11" s="9">
        <f>D11+E11</f>
        <v>416</v>
      </c>
      <c r="D11" s="9">
        <v>228</v>
      </c>
      <c r="E11" s="9">
        <v>188</v>
      </c>
    </row>
    <row r="12" spans="2:5" x14ac:dyDescent="0.25">
      <c r="B12" s="14" t="s">
        <v>12</v>
      </c>
      <c r="C12" s="9">
        <f>D12+E12</f>
        <v>500</v>
      </c>
      <c r="D12" s="9">
        <v>500</v>
      </c>
      <c r="E12" s="9">
        <v>0</v>
      </c>
    </row>
    <row r="13" spans="2:5" x14ac:dyDescent="0.25">
      <c r="B13" s="14" t="s">
        <v>13</v>
      </c>
      <c r="C13" s="9">
        <f>D13+E13</f>
        <v>82</v>
      </c>
      <c r="D13" s="9">
        <v>82</v>
      </c>
      <c r="E13" s="9">
        <v>0</v>
      </c>
    </row>
    <row r="14" spans="2:5" x14ac:dyDescent="0.25">
      <c r="B14" s="14" t="s">
        <v>14</v>
      </c>
      <c r="C14" s="9">
        <f>D14+E14</f>
        <v>11565</v>
      </c>
      <c r="D14" s="9">
        <v>6824</v>
      </c>
      <c r="E14" s="9">
        <v>4741</v>
      </c>
    </row>
    <row r="15" spans="2:5" x14ac:dyDescent="0.25">
      <c r="B15" s="14" t="s">
        <v>15</v>
      </c>
      <c r="C15" s="9">
        <f>D15+E15</f>
        <v>17607</v>
      </c>
      <c r="D15" s="9">
        <v>5352</v>
      </c>
      <c r="E15" s="9">
        <v>12255</v>
      </c>
    </row>
    <row r="16" spans="2:5" x14ac:dyDescent="0.25">
      <c r="B16" s="14" t="s">
        <v>16</v>
      </c>
      <c r="C16" s="9">
        <f>D16+E16</f>
        <v>1238</v>
      </c>
      <c r="D16" s="9">
        <v>85</v>
      </c>
      <c r="E16" s="9">
        <v>1153</v>
      </c>
    </row>
    <row r="17" spans="2:5" x14ac:dyDescent="0.25">
      <c r="B17" s="14" t="s">
        <v>17</v>
      </c>
      <c r="C17" s="9">
        <f>D17+E17</f>
        <v>6063</v>
      </c>
      <c r="D17" s="9">
        <v>1039</v>
      </c>
      <c r="E17" s="9">
        <v>5024</v>
      </c>
    </row>
    <row r="18" spans="2:5" x14ac:dyDescent="0.25">
      <c r="B18" s="14" t="s">
        <v>18</v>
      </c>
      <c r="C18" s="9">
        <f>D18+E18</f>
        <v>566</v>
      </c>
      <c r="D18" s="9">
        <v>216</v>
      </c>
      <c r="E18" s="9">
        <v>350</v>
      </c>
    </row>
    <row r="19" spans="2:5" x14ac:dyDescent="0.25">
      <c r="B19" s="14" t="s">
        <v>19</v>
      </c>
      <c r="C19" s="9">
        <f>D19+E19</f>
        <v>1230</v>
      </c>
      <c r="D19" s="9">
        <v>340</v>
      </c>
      <c r="E19" s="9">
        <v>890</v>
      </c>
    </row>
    <row r="20" spans="2:5" x14ac:dyDescent="0.25">
      <c r="B20" s="14" t="s">
        <v>20</v>
      </c>
      <c r="C20" s="9">
        <f>D20+E20</f>
        <v>283</v>
      </c>
      <c r="D20" s="9">
        <v>278</v>
      </c>
      <c r="E20" s="9">
        <v>5</v>
      </c>
    </row>
    <row r="21" spans="2:5" x14ac:dyDescent="0.25">
      <c r="B21" s="14" t="s">
        <v>21</v>
      </c>
      <c r="C21" s="9">
        <f>D21+E21</f>
        <v>115</v>
      </c>
      <c r="D21" s="9">
        <v>75</v>
      </c>
      <c r="E21" s="9">
        <v>40</v>
      </c>
    </row>
    <row r="22" spans="2:5" x14ac:dyDescent="0.25">
      <c r="B22" s="14" t="s">
        <v>22</v>
      </c>
      <c r="C22" s="9">
        <f>D22+E22</f>
        <v>3450</v>
      </c>
      <c r="D22" s="9">
        <v>950</v>
      </c>
      <c r="E22" s="9">
        <v>2500</v>
      </c>
    </row>
    <row r="23" spans="2:5" x14ac:dyDescent="0.25">
      <c r="B23" s="14" t="s">
        <v>23</v>
      </c>
      <c r="C23" s="9">
        <f>D23+E23</f>
        <v>492</v>
      </c>
      <c r="D23" s="9">
        <v>402</v>
      </c>
      <c r="E23" s="9">
        <v>90</v>
      </c>
    </row>
    <row r="24" spans="2:5" x14ac:dyDescent="0.25">
      <c r="B24" s="14" t="s">
        <v>24</v>
      </c>
      <c r="C24" s="9">
        <f>D24+E24</f>
        <v>4600</v>
      </c>
      <c r="D24" s="9">
        <v>2565</v>
      </c>
      <c r="E24" s="9">
        <v>2035</v>
      </c>
    </row>
    <row r="25" spans="2:5" x14ac:dyDescent="0.25">
      <c r="B25" s="14" t="s">
        <v>25</v>
      </c>
      <c r="C25" s="9">
        <f>D25+E25</f>
        <v>2639</v>
      </c>
      <c r="D25" s="9">
        <v>1999</v>
      </c>
      <c r="E25" s="9">
        <v>640</v>
      </c>
    </row>
    <row r="26" spans="2:5" x14ac:dyDescent="0.25">
      <c r="B26" s="14" t="s">
        <v>26</v>
      </c>
      <c r="C26" s="9">
        <f>D26+E26</f>
        <v>112</v>
      </c>
      <c r="D26" s="9">
        <v>112</v>
      </c>
      <c r="E26" s="9">
        <v>0</v>
      </c>
    </row>
    <row r="27" spans="2:5" x14ac:dyDescent="0.25">
      <c r="B27" s="14" t="s">
        <v>27</v>
      </c>
      <c r="C27" s="9">
        <f>D27+E27</f>
        <v>5275</v>
      </c>
      <c r="D27" s="9">
        <v>4705</v>
      </c>
      <c r="E27" s="9">
        <v>570</v>
      </c>
    </row>
    <row r="28" spans="2:5" x14ac:dyDescent="0.25">
      <c r="B28" s="14" t="s">
        <v>28</v>
      </c>
      <c r="C28" s="9">
        <f>D28+E28</f>
        <v>3559</v>
      </c>
      <c r="D28" s="9">
        <v>1572</v>
      </c>
      <c r="E28" s="9">
        <v>1987</v>
      </c>
    </row>
    <row r="29" spans="2:5" x14ac:dyDescent="0.25">
      <c r="B29" s="14" t="s">
        <v>29</v>
      </c>
      <c r="C29" s="9">
        <f>D29+E29</f>
        <v>3730</v>
      </c>
      <c r="D29" s="9">
        <v>2604</v>
      </c>
      <c r="E29" s="9">
        <v>1126</v>
      </c>
    </row>
    <row r="30" spans="2:5" x14ac:dyDescent="0.25">
      <c r="B30" s="14" t="s">
        <v>30</v>
      </c>
      <c r="C30" s="9">
        <f>D30+E30</f>
        <v>27000</v>
      </c>
      <c r="D30" s="9">
        <v>12418</v>
      </c>
      <c r="E30" s="9">
        <v>14582</v>
      </c>
    </row>
    <row r="31" spans="2:5" x14ac:dyDescent="0.25">
      <c r="B31" s="14" t="s">
        <v>31</v>
      </c>
      <c r="C31" s="9">
        <f>D31+E31</f>
        <v>160</v>
      </c>
      <c r="D31" s="9">
        <v>155</v>
      </c>
      <c r="E31" s="9">
        <v>5</v>
      </c>
    </row>
    <row r="32" spans="2:5" x14ac:dyDescent="0.25">
      <c r="B32" s="14" t="s">
        <v>32</v>
      </c>
      <c r="C32" s="9">
        <f>D32+E32</f>
        <v>304</v>
      </c>
      <c r="D32" s="9">
        <v>264</v>
      </c>
      <c r="E32" s="9">
        <v>40</v>
      </c>
    </row>
    <row r="33" spans="2:5" x14ac:dyDescent="0.25">
      <c r="B33" s="14" t="s">
        <v>33</v>
      </c>
      <c r="C33" s="9">
        <f>D33+E33</f>
        <v>35</v>
      </c>
      <c r="D33" s="9">
        <v>5</v>
      </c>
      <c r="E33" s="9">
        <v>30</v>
      </c>
    </row>
    <row r="34" spans="2:5" x14ac:dyDescent="0.25">
      <c r="B34" s="14" t="s">
        <v>34</v>
      </c>
      <c r="C34" s="9">
        <f>D34+E34</f>
        <v>458</v>
      </c>
      <c r="D34" s="9">
        <v>190</v>
      </c>
      <c r="E34" s="9">
        <v>268</v>
      </c>
    </row>
    <row r="35" spans="2:5" x14ac:dyDescent="0.25">
      <c r="B35" s="14" t="s">
        <v>35</v>
      </c>
      <c r="C35" s="9">
        <f>D35+E35</f>
        <v>2799</v>
      </c>
      <c r="D35" s="9">
        <v>1090</v>
      </c>
      <c r="E35" s="9">
        <v>1709</v>
      </c>
    </row>
    <row r="36" spans="2:5" x14ac:dyDescent="0.25">
      <c r="B36" s="15" t="s">
        <v>36</v>
      </c>
      <c r="C36" s="21">
        <f>D36+E36</f>
        <v>2280</v>
      </c>
      <c r="D36" s="21">
        <v>294</v>
      </c>
      <c r="E36" s="21">
        <v>1986</v>
      </c>
    </row>
    <row r="38" spans="2:5" x14ac:dyDescent="0.25">
      <c r="B38" s="4" t="s">
        <v>40</v>
      </c>
    </row>
    <row r="39" spans="2:5" x14ac:dyDescent="0.25">
      <c r="B39" s="6"/>
    </row>
    <row r="40" spans="2:5" x14ac:dyDescent="0.25">
      <c r="B40" s="7" t="s">
        <v>39</v>
      </c>
    </row>
  </sheetData>
  <mergeCells count="1">
    <mergeCell ref="C8:D8"/>
  </mergeCells>
  <pageMargins left="0.7" right="0.7" top="0.75" bottom="0.75" header="0.3" footer="0.3"/>
  <pageSetup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40"/>
  <sheetViews>
    <sheetView workbookViewId="0">
      <selection activeCell="A5" sqref="A5"/>
    </sheetView>
  </sheetViews>
  <sheetFormatPr baseColWidth="10" defaultRowHeight="15" x14ac:dyDescent="0.25"/>
  <cols>
    <col min="1" max="1" width="4" style="1" customWidth="1"/>
    <col min="2" max="2" width="19.7109375" style="1" customWidth="1"/>
    <col min="3" max="3" width="14.140625" style="1" customWidth="1"/>
    <col min="4" max="4" width="13" style="1" customWidth="1"/>
    <col min="5" max="5" width="14.42578125" style="1" customWidth="1"/>
    <col min="6" max="16384" width="11.42578125" style="1"/>
  </cols>
  <sheetData>
    <row r="4" spans="2:5" x14ac:dyDescent="0.25">
      <c r="B4" s="2" t="s">
        <v>0</v>
      </c>
    </row>
    <row r="5" spans="2:5" x14ac:dyDescent="0.25">
      <c r="B5" s="3" t="s">
        <v>189</v>
      </c>
    </row>
    <row r="6" spans="2:5" x14ac:dyDescent="0.25">
      <c r="B6" s="31"/>
      <c r="C6" s="31"/>
      <c r="D6" s="31"/>
      <c r="E6" s="31"/>
    </row>
    <row r="7" spans="2:5" ht="27.75" customHeight="1" x14ac:dyDescent="0.25">
      <c r="B7" s="30" t="s">
        <v>2</v>
      </c>
      <c r="C7" s="30" t="s">
        <v>188</v>
      </c>
      <c r="D7" s="30" t="s">
        <v>187</v>
      </c>
      <c r="E7" s="30" t="s">
        <v>186</v>
      </c>
    </row>
    <row r="8" spans="2:5" x14ac:dyDescent="0.25">
      <c r="B8" s="8"/>
      <c r="C8" s="19"/>
      <c r="D8" s="19"/>
      <c r="E8" s="12"/>
    </row>
    <row r="9" spans="2:5" x14ac:dyDescent="0.25">
      <c r="B9" s="10" t="s">
        <v>3</v>
      </c>
      <c r="C9" s="22">
        <f>+SUM(C11:C36)</f>
        <v>5665</v>
      </c>
      <c r="D9" s="22">
        <f>+SUM(D11:D36)</f>
        <v>0</v>
      </c>
      <c r="E9" s="22">
        <f>+SUM(E11:E36)</f>
        <v>4360</v>
      </c>
    </row>
    <row r="10" spans="2:5" x14ac:dyDescent="0.25">
      <c r="B10" s="10"/>
      <c r="C10" s="12"/>
      <c r="D10" s="12"/>
      <c r="E10" s="9"/>
    </row>
    <row r="11" spans="2:5" x14ac:dyDescent="0.25">
      <c r="B11" s="14" t="s">
        <v>11</v>
      </c>
      <c r="C11" s="9">
        <v>103</v>
      </c>
      <c r="D11" s="9">
        <v>0</v>
      </c>
      <c r="E11" s="9">
        <v>0</v>
      </c>
    </row>
    <row r="12" spans="2:5" x14ac:dyDescent="0.25">
      <c r="B12" s="14" t="s">
        <v>12</v>
      </c>
      <c r="C12" s="9">
        <v>10</v>
      </c>
      <c r="D12" s="9">
        <v>0</v>
      </c>
      <c r="E12" s="9">
        <v>0</v>
      </c>
    </row>
    <row r="13" spans="2:5" x14ac:dyDescent="0.25">
      <c r="B13" s="14" t="s">
        <v>13</v>
      </c>
      <c r="C13" s="9">
        <v>1017</v>
      </c>
      <c r="D13" s="9">
        <v>0</v>
      </c>
      <c r="E13" s="9">
        <v>300</v>
      </c>
    </row>
    <row r="14" spans="2:5" x14ac:dyDescent="0.25">
      <c r="B14" s="14" t="s">
        <v>14</v>
      </c>
      <c r="C14" s="9">
        <v>253</v>
      </c>
      <c r="D14" s="9">
        <v>0</v>
      </c>
      <c r="E14" s="9">
        <v>50</v>
      </c>
    </row>
    <row r="15" spans="2:5" x14ac:dyDescent="0.25">
      <c r="B15" s="14" t="s">
        <v>15</v>
      </c>
      <c r="C15" s="9">
        <v>175</v>
      </c>
      <c r="D15" s="9">
        <v>0</v>
      </c>
      <c r="E15" s="9">
        <v>0</v>
      </c>
    </row>
    <row r="16" spans="2:5" x14ac:dyDescent="0.25">
      <c r="B16" s="14" t="s">
        <v>16</v>
      </c>
      <c r="C16" s="9">
        <v>300</v>
      </c>
      <c r="D16" s="9">
        <v>0</v>
      </c>
      <c r="E16" s="9">
        <v>0</v>
      </c>
    </row>
    <row r="17" spans="2:5" x14ac:dyDescent="0.25">
      <c r="B17" s="14" t="s">
        <v>17</v>
      </c>
      <c r="C17" s="9">
        <v>955</v>
      </c>
      <c r="D17" s="9">
        <v>0</v>
      </c>
      <c r="E17" s="9">
        <v>660</v>
      </c>
    </row>
    <row r="18" spans="2:5" x14ac:dyDescent="0.25">
      <c r="B18" s="14" t="s">
        <v>18</v>
      </c>
      <c r="C18" s="9">
        <v>30</v>
      </c>
      <c r="D18" s="9">
        <v>0</v>
      </c>
      <c r="E18" s="9">
        <v>0</v>
      </c>
    </row>
    <row r="19" spans="2:5" x14ac:dyDescent="0.25">
      <c r="B19" s="14" t="s">
        <v>19</v>
      </c>
      <c r="C19" s="9">
        <v>632</v>
      </c>
      <c r="D19" s="9">
        <v>0</v>
      </c>
      <c r="E19" s="9">
        <v>1350</v>
      </c>
    </row>
    <row r="20" spans="2:5" x14ac:dyDescent="0.25">
      <c r="B20" s="14" t="s">
        <v>20</v>
      </c>
      <c r="C20" s="9">
        <v>198</v>
      </c>
      <c r="D20" s="9">
        <v>0</v>
      </c>
      <c r="E20" s="9">
        <v>0</v>
      </c>
    </row>
    <row r="21" spans="2:5" x14ac:dyDescent="0.25">
      <c r="B21" s="14" t="s">
        <v>21</v>
      </c>
      <c r="C21" s="9">
        <v>0</v>
      </c>
      <c r="D21" s="9">
        <v>0</v>
      </c>
      <c r="E21" s="9">
        <v>0</v>
      </c>
    </row>
    <row r="22" spans="2:5" x14ac:dyDescent="0.25">
      <c r="B22" s="14" t="s">
        <v>22</v>
      </c>
      <c r="C22" s="9">
        <v>0</v>
      </c>
      <c r="D22" s="9">
        <v>0</v>
      </c>
      <c r="E22" s="9">
        <v>0</v>
      </c>
    </row>
    <row r="23" spans="2:5" x14ac:dyDescent="0.25">
      <c r="B23" s="14" t="s">
        <v>23</v>
      </c>
      <c r="C23" s="9">
        <v>469</v>
      </c>
      <c r="D23" s="9">
        <v>0</v>
      </c>
      <c r="E23" s="9">
        <v>0</v>
      </c>
    </row>
    <row r="24" spans="2:5" x14ac:dyDescent="0.25">
      <c r="B24" s="14" t="s">
        <v>24</v>
      </c>
      <c r="C24" s="9">
        <v>338</v>
      </c>
      <c r="D24" s="9">
        <v>0</v>
      </c>
      <c r="E24" s="9">
        <v>0</v>
      </c>
    </row>
    <row r="25" spans="2:5" x14ac:dyDescent="0.25">
      <c r="B25" s="14" t="s">
        <v>25</v>
      </c>
      <c r="C25" s="9">
        <v>55</v>
      </c>
      <c r="D25" s="9">
        <v>0</v>
      </c>
      <c r="E25" s="9">
        <v>0</v>
      </c>
    </row>
    <row r="26" spans="2:5" x14ac:dyDescent="0.25">
      <c r="B26" s="14" t="s">
        <v>26</v>
      </c>
      <c r="C26" s="9">
        <v>17</v>
      </c>
      <c r="D26" s="9">
        <v>0</v>
      </c>
      <c r="E26" s="9">
        <v>0</v>
      </c>
    </row>
    <row r="27" spans="2:5" x14ac:dyDescent="0.25">
      <c r="B27" s="14" t="s">
        <v>27</v>
      </c>
      <c r="C27" s="9">
        <v>183</v>
      </c>
      <c r="D27" s="9">
        <v>0</v>
      </c>
      <c r="E27" s="9">
        <v>0</v>
      </c>
    </row>
    <row r="28" spans="2:5" x14ac:dyDescent="0.25">
      <c r="B28" s="14" t="s">
        <v>28</v>
      </c>
      <c r="C28" s="9">
        <v>245</v>
      </c>
      <c r="D28" s="9">
        <v>0</v>
      </c>
      <c r="E28" s="9">
        <v>0</v>
      </c>
    </row>
    <row r="29" spans="2:5" x14ac:dyDescent="0.25">
      <c r="B29" s="14" t="s">
        <v>29</v>
      </c>
      <c r="C29" s="9">
        <v>7</v>
      </c>
      <c r="D29" s="9">
        <v>0</v>
      </c>
      <c r="E29" s="9">
        <v>0</v>
      </c>
    </row>
    <row r="30" spans="2:5" x14ac:dyDescent="0.25">
      <c r="B30" s="14" t="s">
        <v>30</v>
      </c>
      <c r="C30" s="9">
        <v>120</v>
      </c>
      <c r="D30" s="9">
        <v>0</v>
      </c>
      <c r="E30" s="9">
        <v>2000</v>
      </c>
    </row>
    <row r="31" spans="2:5" x14ac:dyDescent="0.25">
      <c r="B31" s="14" t="s">
        <v>31</v>
      </c>
      <c r="C31" s="9">
        <v>73</v>
      </c>
      <c r="D31" s="9">
        <v>0</v>
      </c>
      <c r="E31" s="9">
        <v>0</v>
      </c>
    </row>
    <row r="32" spans="2:5" x14ac:dyDescent="0.25">
      <c r="B32" s="14" t="s">
        <v>32</v>
      </c>
      <c r="C32" s="9">
        <v>3</v>
      </c>
      <c r="D32" s="9">
        <v>0</v>
      </c>
      <c r="E32" s="9">
        <v>0</v>
      </c>
    </row>
    <row r="33" spans="2:5" x14ac:dyDescent="0.25">
      <c r="B33" s="14" t="s">
        <v>33</v>
      </c>
      <c r="C33" s="9">
        <v>17</v>
      </c>
      <c r="D33" s="9">
        <v>0</v>
      </c>
      <c r="E33" s="9">
        <v>0</v>
      </c>
    </row>
    <row r="34" spans="2:5" x14ac:dyDescent="0.25">
      <c r="B34" s="14" t="s">
        <v>34</v>
      </c>
      <c r="C34" s="9">
        <v>341</v>
      </c>
      <c r="D34" s="9">
        <v>0</v>
      </c>
      <c r="E34" s="9">
        <v>0</v>
      </c>
    </row>
    <row r="35" spans="2:5" x14ac:dyDescent="0.25">
      <c r="B35" s="14" t="s">
        <v>35</v>
      </c>
      <c r="C35" s="9">
        <v>96</v>
      </c>
      <c r="D35" s="9">
        <v>0</v>
      </c>
      <c r="E35" s="9">
        <v>0</v>
      </c>
    </row>
    <row r="36" spans="2:5" x14ac:dyDescent="0.25">
      <c r="B36" s="15" t="s">
        <v>36</v>
      </c>
      <c r="C36" s="21">
        <v>28</v>
      </c>
      <c r="D36" s="21">
        <v>0</v>
      </c>
      <c r="E36" s="21">
        <v>0</v>
      </c>
    </row>
    <row r="38" spans="2:5" x14ac:dyDescent="0.25">
      <c r="B38" s="4" t="s">
        <v>40</v>
      </c>
    </row>
    <row r="39" spans="2:5" x14ac:dyDescent="0.25">
      <c r="B39" s="6"/>
    </row>
    <row r="40" spans="2:5" x14ac:dyDescent="0.25">
      <c r="B40" s="7" t="s">
        <v>39</v>
      </c>
    </row>
  </sheetData>
  <mergeCells count="1">
    <mergeCell ref="C8:D8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40"/>
  <sheetViews>
    <sheetView workbookViewId="0">
      <selection activeCell="A5" sqref="A5"/>
    </sheetView>
  </sheetViews>
  <sheetFormatPr baseColWidth="10" defaultRowHeight="15" x14ac:dyDescent="0.25"/>
  <cols>
    <col min="1" max="1" width="4.140625" style="1" customWidth="1"/>
    <col min="2" max="2" width="19.7109375" style="1" customWidth="1"/>
    <col min="3" max="3" width="14.140625" style="1" customWidth="1"/>
    <col min="4" max="4" width="13" style="1" customWidth="1"/>
    <col min="5" max="12" width="14.42578125" style="1" customWidth="1"/>
    <col min="13" max="16384" width="11.42578125" style="1"/>
  </cols>
  <sheetData>
    <row r="4" spans="2:12" x14ac:dyDescent="0.25">
      <c r="B4" s="2" t="s">
        <v>0</v>
      </c>
    </row>
    <row r="5" spans="2:12" x14ac:dyDescent="0.25">
      <c r="B5" s="3" t="s">
        <v>199</v>
      </c>
    </row>
    <row r="6" spans="2:12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2:12" ht="22.5" x14ac:dyDescent="0.25">
      <c r="B7" s="30" t="s">
        <v>2</v>
      </c>
      <c r="C7" s="30" t="s">
        <v>198</v>
      </c>
      <c r="D7" s="30" t="s">
        <v>197</v>
      </c>
      <c r="E7" s="30" t="s">
        <v>196</v>
      </c>
      <c r="F7" s="30" t="s">
        <v>195</v>
      </c>
      <c r="G7" s="30" t="s">
        <v>194</v>
      </c>
      <c r="H7" s="30" t="s">
        <v>193</v>
      </c>
      <c r="I7" s="30" t="s">
        <v>192</v>
      </c>
      <c r="J7" s="30" t="s">
        <v>191</v>
      </c>
      <c r="K7" s="30" t="s">
        <v>190</v>
      </c>
      <c r="L7" s="30" t="s">
        <v>55</v>
      </c>
    </row>
    <row r="8" spans="2:12" x14ac:dyDescent="0.25">
      <c r="B8" s="8"/>
      <c r="C8" s="19"/>
      <c r="D8" s="19"/>
      <c r="E8" s="12"/>
      <c r="F8" s="12"/>
      <c r="G8" s="12"/>
      <c r="H8" s="12"/>
      <c r="I8" s="12"/>
      <c r="J8" s="12"/>
      <c r="K8" s="12"/>
      <c r="L8" s="12"/>
    </row>
    <row r="9" spans="2:12" x14ac:dyDescent="0.25">
      <c r="B9" s="10" t="s">
        <v>3</v>
      </c>
      <c r="C9" s="22">
        <f>+SUM(C11:C36)</f>
        <v>12442374</v>
      </c>
      <c r="D9" s="22">
        <f>+SUM(D11:D36)</f>
        <v>11468360</v>
      </c>
      <c r="E9" s="22">
        <f>+SUM(E11:E36)</f>
        <v>1000564</v>
      </c>
      <c r="F9" s="22">
        <f>+SUM(F11:F36)</f>
        <v>5617</v>
      </c>
      <c r="G9" s="22">
        <f>+SUM(G11:G36)</f>
        <v>3151</v>
      </c>
      <c r="H9" s="22">
        <f>+SUM(H11:H36)</f>
        <v>234</v>
      </c>
      <c r="I9" s="22">
        <f>+SUM(I11:I36)</f>
        <v>2029</v>
      </c>
      <c r="J9" s="22">
        <f>+SUM(J11:J36)</f>
        <v>196</v>
      </c>
      <c r="K9" s="22">
        <f>+SUM(K11:K36)</f>
        <v>43</v>
      </c>
      <c r="L9" s="22">
        <f>+SUM(L11:L36)</f>
        <v>20333</v>
      </c>
    </row>
    <row r="10" spans="2:12" x14ac:dyDescent="0.25">
      <c r="B10" s="10"/>
      <c r="C10" s="12"/>
      <c r="D10" s="12"/>
      <c r="E10" s="9"/>
      <c r="F10" s="9"/>
      <c r="G10" s="9"/>
      <c r="H10" s="9"/>
      <c r="I10" s="9"/>
      <c r="J10" s="9"/>
      <c r="K10" s="9"/>
      <c r="L10" s="9"/>
    </row>
    <row r="11" spans="2:12" x14ac:dyDescent="0.25">
      <c r="B11" s="14" t="s">
        <v>11</v>
      </c>
      <c r="C11" s="9">
        <v>2440</v>
      </c>
      <c r="D11" s="9">
        <v>10840</v>
      </c>
      <c r="E11" s="9">
        <v>46863</v>
      </c>
      <c r="F11" s="9">
        <v>55</v>
      </c>
      <c r="G11" s="9">
        <v>30</v>
      </c>
      <c r="H11" s="9">
        <v>0</v>
      </c>
      <c r="I11" s="9">
        <v>19</v>
      </c>
      <c r="J11" s="9">
        <v>0</v>
      </c>
      <c r="K11" s="9">
        <v>0</v>
      </c>
      <c r="L11" s="9">
        <v>569</v>
      </c>
    </row>
    <row r="12" spans="2:12" x14ac:dyDescent="0.25">
      <c r="B12" s="14" t="s">
        <v>12</v>
      </c>
      <c r="C12" s="9">
        <v>1185000</v>
      </c>
      <c r="D12" s="9">
        <v>78030</v>
      </c>
      <c r="E12" s="9">
        <v>38320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2:12" x14ac:dyDescent="0.25">
      <c r="B13" s="14" t="s">
        <v>13</v>
      </c>
      <c r="C13" s="9">
        <v>22010</v>
      </c>
      <c r="D13" s="9">
        <v>665138</v>
      </c>
      <c r="E13" s="9">
        <v>204886</v>
      </c>
      <c r="F13" s="9">
        <v>49</v>
      </c>
      <c r="G13" s="9">
        <v>44</v>
      </c>
      <c r="H13" s="9">
        <v>0</v>
      </c>
      <c r="I13" s="9">
        <v>125</v>
      </c>
      <c r="J13" s="9">
        <v>38</v>
      </c>
      <c r="K13" s="9">
        <v>0</v>
      </c>
      <c r="L13" s="9">
        <v>470</v>
      </c>
    </row>
    <row r="14" spans="2:12" x14ac:dyDescent="0.25">
      <c r="B14" s="14" t="s">
        <v>14</v>
      </c>
      <c r="C14" s="9">
        <v>1328</v>
      </c>
      <c r="D14" s="9">
        <v>2723</v>
      </c>
      <c r="E14" s="9">
        <v>65037</v>
      </c>
      <c r="F14" s="9">
        <v>811</v>
      </c>
      <c r="G14" s="9">
        <v>619</v>
      </c>
      <c r="H14" s="9">
        <v>22</v>
      </c>
      <c r="I14" s="9">
        <v>351</v>
      </c>
      <c r="J14" s="9">
        <v>23</v>
      </c>
      <c r="K14" s="9">
        <v>0</v>
      </c>
      <c r="L14" s="9">
        <v>1603</v>
      </c>
    </row>
    <row r="15" spans="2:12" x14ac:dyDescent="0.25">
      <c r="B15" s="14" t="s">
        <v>15</v>
      </c>
      <c r="C15" s="9">
        <v>319</v>
      </c>
      <c r="D15" s="9">
        <v>533</v>
      </c>
      <c r="E15" s="9">
        <v>2377</v>
      </c>
      <c r="F15" s="9">
        <v>142</v>
      </c>
      <c r="G15" s="9">
        <v>55</v>
      </c>
      <c r="H15" s="9">
        <v>50</v>
      </c>
      <c r="I15" s="9">
        <v>21</v>
      </c>
      <c r="J15" s="9">
        <v>6</v>
      </c>
      <c r="K15" s="9">
        <v>4</v>
      </c>
      <c r="L15" s="9">
        <v>84</v>
      </c>
    </row>
    <row r="16" spans="2:12" x14ac:dyDescent="0.25">
      <c r="B16" s="14" t="s">
        <v>16</v>
      </c>
      <c r="C16" s="9">
        <v>30</v>
      </c>
      <c r="D16" s="9">
        <v>100</v>
      </c>
      <c r="E16" s="9">
        <v>364</v>
      </c>
      <c r="F16" s="9">
        <v>6</v>
      </c>
      <c r="G16" s="9">
        <v>11</v>
      </c>
      <c r="H16" s="9">
        <v>0</v>
      </c>
      <c r="I16" s="9">
        <v>4</v>
      </c>
      <c r="J16" s="9">
        <v>10</v>
      </c>
      <c r="K16" s="9">
        <v>0</v>
      </c>
      <c r="L16" s="9">
        <v>47</v>
      </c>
    </row>
    <row r="17" spans="2:12" x14ac:dyDescent="0.25">
      <c r="B17" s="14" t="s">
        <v>17</v>
      </c>
      <c r="C17" s="9">
        <v>90566</v>
      </c>
      <c r="D17" s="9">
        <v>175663</v>
      </c>
      <c r="E17" s="9">
        <v>67050</v>
      </c>
      <c r="F17" s="9">
        <v>737</v>
      </c>
      <c r="G17" s="9">
        <v>638</v>
      </c>
      <c r="H17" s="9">
        <v>0</v>
      </c>
      <c r="I17" s="9">
        <v>257</v>
      </c>
      <c r="J17" s="9">
        <v>25</v>
      </c>
      <c r="K17" s="9">
        <v>0</v>
      </c>
      <c r="L17" s="9">
        <v>50</v>
      </c>
    </row>
    <row r="18" spans="2:12" x14ac:dyDescent="0.25">
      <c r="B18" s="14" t="s">
        <v>18</v>
      </c>
      <c r="C18" s="9">
        <v>1535071</v>
      </c>
      <c r="D18" s="9">
        <v>1320073</v>
      </c>
      <c r="E18" s="9">
        <v>250285</v>
      </c>
      <c r="F18" s="9">
        <v>21</v>
      </c>
      <c r="G18" s="9">
        <v>25</v>
      </c>
      <c r="H18" s="9">
        <v>3</v>
      </c>
      <c r="I18" s="9">
        <v>10</v>
      </c>
      <c r="J18" s="9">
        <v>0</v>
      </c>
      <c r="K18" s="9">
        <v>0</v>
      </c>
      <c r="L18" s="9">
        <v>18</v>
      </c>
    </row>
    <row r="19" spans="2:12" x14ac:dyDescent="0.25">
      <c r="B19" s="14" t="s">
        <v>19</v>
      </c>
      <c r="C19" s="9">
        <v>2030</v>
      </c>
      <c r="D19" s="9">
        <v>1970</v>
      </c>
      <c r="E19" s="9">
        <v>46326</v>
      </c>
      <c r="F19" s="9">
        <v>56</v>
      </c>
      <c r="G19" s="9">
        <v>63</v>
      </c>
      <c r="H19" s="9">
        <v>0</v>
      </c>
      <c r="I19" s="9">
        <v>5</v>
      </c>
      <c r="J19" s="9">
        <v>0</v>
      </c>
      <c r="K19" s="9">
        <v>6</v>
      </c>
      <c r="L19" s="9">
        <v>0</v>
      </c>
    </row>
    <row r="20" spans="2:12" x14ac:dyDescent="0.25">
      <c r="B20" s="14" t="s">
        <v>20</v>
      </c>
      <c r="C20" s="9">
        <v>834</v>
      </c>
      <c r="D20" s="9">
        <v>1008</v>
      </c>
      <c r="E20" s="9">
        <v>4596</v>
      </c>
      <c r="F20" s="9">
        <v>441</v>
      </c>
      <c r="G20" s="9">
        <v>310</v>
      </c>
      <c r="H20" s="9">
        <v>6</v>
      </c>
      <c r="I20" s="9">
        <v>70</v>
      </c>
      <c r="J20" s="9">
        <v>30</v>
      </c>
      <c r="K20" s="9">
        <v>3</v>
      </c>
      <c r="L20" s="9">
        <v>42</v>
      </c>
    </row>
    <row r="21" spans="2:12" x14ac:dyDescent="0.25">
      <c r="B21" s="14" t="s">
        <v>21</v>
      </c>
      <c r="C21" s="9">
        <v>196</v>
      </c>
      <c r="D21" s="9">
        <v>180</v>
      </c>
      <c r="E21" s="9">
        <v>6400</v>
      </c>
      <c r="F21" s="9">
        <v>439</v>
      </c>
      <c r="G21" s="9">
        <v>73</v>
      </c>
      <c r="H21" s="9">
        <v>0</v>
      </c>
      <c r="I21" s="9">
        <v>141</v>
      </c>
      <c r="J21" s="9">
        <v>2</v>
      </c>
      <c r="K21" s="9">
        <v>3</v>
      </c>
      <c r="L21" s="9">
        <v>0</v>
      </c>
    </row>
    <row r="22" spans="2:12" x14ac:dyDescent="0.25">
      <c r="B22" s="14" t="s">
        <v>22</v>
      </c>
      <c r="C22" s="9">
        <v>0</v>
      </c>
      <c r="D22" s="9">
        <v>30</v>
      </c>
      <c r="E22" s="9">
        <v>1072</v>
      </c>
      <c r="F22" s="9">
        <v>20</v>
      </c>
      <c r="G22" s="9">
        <v>25</v>
      </c>
      <c r="H22" s="9">
        <v>0</v>
      </c>
      <c r="I22" s="9">
        <v>20</v>
      </c>
      <c r="J22" s="9">
        <v>0</v>
      </c>
      <c r="K22" s="9">
        <v>3</v>
      </c>
      <c r="L22" s="9">
        <v>0</v>
      </c>
    </row>
    <row r="23" spans="2:12" x14ac:dyDescent="0.25">
      <c r="B23" s="14" t="s">
        <v>23</v>
      </c>
      <c r="C23" s="9">
        <v>5242</v>
      </c>
      <c r="D23" s="9">
        <v>50814</v>
      </c>
      <c r="E23" s="9">
        <v>1450</v>
      </c>
      <c r="F23" s="9">
        <v>109</v>
      </c>
      <c r="G23" s="9">
        <v>116</v>
      </c>
      <c r="H23" s="9">
        <v>44</v>
      </c>
      <c r="I23" s="9">
        <v>125</v>
      </c>
      <c r="J23" s="9">
        <v>8</v>
      </c>
      <c r="K23" s="9">
        <v>2</v>
      </c>
      <c r="L23" s="9">
        <v>156</v>
      </c>
    </row>
    <row r="24" spans="2:12" x14ac:dyDescent="0.25">
      <c r="B24" s="14" t="s">
        <v>24</v>
      </c>
      <c r="C24" s="9">
        <v>71070</v>
      </c>
      <c r="D24" s="9">
        <v>334312</v>
      </c>
      <c r="E24" s="9">
        <v>77763</v>
      </c>
      <c r="F24" s="9">
        <v>681</v>
      </c>
      <c r="G24" s="9">
        <v>71</v>
      </c>
      <c r="H24" s="9">
        <v>4</v>
      </c>
      <c r="I24" s="9">
        <v>138</v>
      </c>
      <c r="J24" s="9">
        <v>10</v>
      </c>
      <c r="K24" s="9">
        <v>0</v>
      </c>
      <c r="L24" s="9">
        <v>415</v>
      </c>
    </row>
    <row r="25" spans="2:12" x14ac:dyDescent="0.25">
      <c r="B25" s="14" t="s">
        <v>25</v>
      </c>
      <c r="C25" s="9">
        <v>30</v>
      </c>
      <c r="D25" s="9">
        <v>110100</v>
      </c>
      <c r="E25" s="9">
        <v>10406</v>
      </c>
      <c r="F25" s="9">
        <v>4</v>
      </c>
      <c r="G25" s="9">
        <v>6</v>
      </c>
      <c r="H25" s="9">
        <v>0</v>
      </c>
      <c r="I25" s="9">
        <v>0</v>
      </c>
      <c r="J25" s="9">
        <v>0</v>
      </c>
      <c r="K25" s="9">
        <v>0</v>
      </c>
      <c r="L25" s="9">
        <v>20</v>
      </c>
    </row>
    <row r="26" spans="2:12" x14ac:dyDescent="0.25">
      <c r="B26" s="14" t="s">
        <v>26</v>
      </c>
      <c r="C26" s="9">
        <v>403</v>
      </c>
      <c r="D26" s="9">
        <v>6206</v>
      </c>
      <c r="E26" s="9">
        <v>3866</v>
      </c>
      <c r="F26" s="9">
        <v>525</v>
      </c>
      <c r="G26" s="9">
        <v>209</v>
      </c>
      <c r="H26" s="9">
        <v>32</v>
      </c>
      <c r="I26" s="9">
        <v>47</v>
      </c>
      <c r="J26" s="9">
        <v>0</v>
      </c>
      <c r="K26" s="9">
        <v>0</v>
      </c>
      <c r="L26" s="9">
        <v>6590</v>
      </c>
    </row>
    <row r="27" spans="2:12" x14ac:dyDescent="0.25">
      <c r="B27" s="14" t="s">
        <v>27</v>
      </c>
      <c r="C27" s="9">
        <v>7375</v>
      </c>
      <c r="D27" s="9">
        <v>308</v>
      </c>
      <c r="E27" s="9">
        <v>67491</v>
      </c>
      <c r="F27" s="9">
        <v>112</v>
      </c>
      <c r="G27" s="9">
        <v>62</v>
      </c>
      <c r="H27" s="9">
        <v>30</v>
      </c>
      <c r="I27" s="9">
        <v>64</v>
      </c>
      <c r="J27" s="9">
        <v>1</v>
      </c>
      <c r="K27" s="9">
        <v>0</v>
      </c>
      <c r="L27" s="9">
        <v>233</v>
      </c>
    </row>
    <row r="28" spans="2:12" x14ac:dyDescent="0.25">
      <c r="B28" s="14" t="s">
        <v>28</v>
      </c>
      <c r="C28" s="9">
        <v>1289</v>
      </c>
      <c r="D28" s="9">
        <v>996</v>
      </c>
      <c r="E28" s="9">
        <v>5442</v>
      </c>
      <c r="F28" s="9">
        <v>526</v>
      </c>
      <c r="G28" s="9">
        <v>157</v>
      </c>
      <c r="H28" s="9">
        <v>23</v>
      </c>
      <c r="I28" s="9">
        <v>195</v>
      </c>
      <c r="J28" s="9">
        <v>0</v>
      </c>
      <c r="K28" s="9">
        <v>0</v>
      </c>
      <c r="L28" s="9">
        <v>2558</v>
      </c>
    </row>
    <row r="29" spans="2:12" x14ac:dyDescent="0.25">
      <c r="B29" s="14" t="s">
        <v>29</v>
      </c>
      <c r="C29" s="9">
        <v>1131</v>
      </c>
      <c r="D29" s="9">
        <v>133</v>
      </c>
      <c r="E29" s="9">
        <v>2775</v>
      </c>
      <c r="F29" s="9">
        <v>112</v>
      </c>
      <c r="G29" s="9">
        <v>38</v>
      </c>
      <c r="H29" s="9">
        <v>14</v>
      </c>
      <c r="I29" s="9">
        <v>33</v>
      </c>
      <c r="J29" s="9">
        <v>19</v>
      </c>
      <c r="K29" s="9">
        <v>2</v>
      </c>
      <c r="L29" s="9">
        <v>71</v>
      </c>
    </row>
    <row r="30" spans="2:12" x14ac:dyDescent="0.25">
      <c r="B30" s="14" t="s">
        <v>30</v>
      </c>
      <c r="C30" s="9">
        <v>2147</v>
      </c>
      <c r="D30" s="9">
        <v>35191</v>
      </c>
      <c r="E30" s="9">
        <v>37250</v>
      </c>
      <c r="F30" s="9">
        <v>23</v>
      </c>
      <c r="G30" s="9">
        <v>38</v>
      </c>
      <c r="H30" s="9">
        <v>1</v>
      </c>
      <c r="I30" s="9">
        <v>28</v>
      </c>
      <c r="J30" s="9">
        <v>0</v>
      </c>
      <c r="K30" s="9">
        <v>1</v>
      </c>
      <c r="L30" s="9">
        <v>236</v>
      </c>
    </row>
    <row r="31" spans="2:12" x14ac:dyDescent="0.25">
      <c r="B31" s="14" t="s">
        <v>31</v>
      </c>
      <c r="C31" s="9">
        <v>6878</v>
      </c>
      <c r="D31" s="9">
        <v>117144</v>
      </c>
      <c r="E31" s="9">
        <v>41077</v>
      </c>
      <c r="F31" s="9">
        <v>37</v>
      </c>
      <c r="G31" s="9">
        <v>23</v>
      </c>
      <c r="H31" s="9">
        <v>0</v>
      </c>
      <c r="I31" s="9">
        <v>52</v>
      </c>
      <c r="J31" s="9">
        <v>0</v>
      </c>
      <c r="K31" s="9">
        <v>0</v>
      </c>
      <c r="L31" s="9">
        <v>0</v>
      </c>
    </row>
    <row r="32" spans="2:12" x14ac:dyDescent="0.25">
      <c r="B32" s="14" t="s">
        <v>32</v>
      </c>
      <c r="C32" s="9">
        <v>177</v>
      </c>
      <c r="D32" s="9">
        <v>0</v>
      </c>
      <c r="E32" s="9">
        <v>614</v>
      </c>
      <c r="F32" s="9">
        <v>141</v>
      </c>
      <c r="G32" s="9">
        <v>37</v>
      </c>
      <c r="H32" s="9">
        <v>0</v>
      </c>
      <c r="I32" s="9">
        <v>57</v>
      </c>
      <c r="J32" s="9">
        <v>0</v>
      </c>
      <c r="K32" s="9">
        <v>8</v>
      </c>
      <c r="L32" s="9">
        <v>2605</v>
      </c>
    </row>
    <row r="33" spans="2:12" x14ac:dyDescent="0.25">
      <c r="B33" s="14" t="s">
        <v>33</v>
      </c>
      <c r="C33" s="9">
        <v>146</v>
      </c>
      <c r="D33" s="9">
        <v>100</v>
      </c>
      <c r="E33" s="9">
        <v>680</v>
      </c>
      <c r="F33" s="9">
        <v>51</v>
      </c>
      <c r="G33" s="9">
        <v>20</v>
      </c>
      <c r="H33" s="9">
        <v>0</v>
      </c>
      <c r="I33" s="9">
        <v>50</v>
      </c>
      <c r="J33" s="9">
        <v>4</v>
      </c>
      <c r="K33" s="9">
        <v>0</v>
      </c>
      <c r="L33" s="9">
        <v>0</v>
      </c>
    </row>
    <row r="34" spans="2:12" x14ac:dyDescent="0.25">
      <c r="B34" s="14" t="s">
        <v>34</v>
      </c>
      <c r="C34" s="9">
        <v>9503823</v>
      </c>
      <c r="D34" s="9">
        <v>8550963</v>
      </c>
      <c r="E34" s="9">
        <v>10290</v>
      </c>
      <c r="F34" s="9">
        <v>93</v>
      </c>
      <c r="G34" s="9">
        <v>138</v>
      </c>
      <c r="H34" s="9">
        <v>5</v>
      </c>
      <c r="I34" s="9">
        <v>134</v>
      </c>
      <c r="J34" s="9">
        <v>15</v>
      </c>
      <c r="K34" s="9">
        <v>8</v>
      </c>
      <c r="L34" s="9">
        <v>1436</v>
      </c>
    </row>
    <row r="35" spans="2:12" x14ac:dyDescent="0.25">
      <c r="B35" s="14" t="s">
        <v>35</v>
      </c>
      <c r="C35" s="9">
        <v>2656</v>
      </c>
      <c r="D35" s="9">
        <v>5670</v>
      </c>
      <c r="E35" s="9">
        <v>7464</v>
      </c>
      <c r="F35" s="9">
        <v>388</v>
      </c>
      <c r="G35" s="9">
        <v>135</v>
      </c>
      <c r="H35" s="9">
        <v>0</v>
      </c>
      <c r="I35" s="9">
        <v>54</v>
      </c>
      <c r="J35" s="9">
        <v>5</v>
      </c>
      <c r="K35" s="9">
        <v>0</v>
      </c>
      <c r="L35" s="9">
        <v>2642</v>
      </c>
    </row>
    <row r="36" spans="2:12" x14ac:dyDescent="0.25">
      <c r="B36" s="15" t="s">
        <v>36</v>
      </c>
      <c r="C36" s="21">
        <v>183</v>
      </c>
      <c r="D36" s="21">
        <v>135</v>
      </c>
      <c r="E36" s="21">
        <v>420</v>
      </c>
      <c r="F36" s="21">
        <v>38</v>
      </c>
      <c r="G36" s="21">
        <v>208</v>
      </c>
      <c r="H36" s="21">
        <v>0</v>
      </c>
      <c r="I36" s="21">
        <v>29</v>
      </c>
      <c r="J36" s="21">
        <v>0</v>
      </c>
      <c r="K36" s="21">
        <v>3</v>
      </c>
      <c r="L36" s="21">
        <v>488</v>
      </c>
    </row>
    <row r="38" spans="2:12" x14ac:dyDescent="0.25">
      <c r="B38" s="4" t="s">
        <v>40</v>
      </c>
    </row>
    <row r="39" spans="2:12" x14ac:dyDescent="0.25">
      <c r="B39" s="6"/>
    </row>
    <row r="40" spans="2:12" x14ac:dyDescent="0.25">
      <c r="B40" s="7" t="s">
        <v>39</v>
      </c>
    </row>
  </sheetData>
  <mergeCells count="1">
    <mergeCell ref="C8:D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42"/>
  <sheetViews>
    <sheetView workbookViewId="0">
      <selection activeCell="A4" sqref="A4"/>
    </sheetView>
  </sheetViews>
  <sheetFormatPr baseColWidth="10" defaultRowHeight="15" x14ac:dyDescent="0.25"/>
  <cols>
    <col min="1" max="1" width="4.7109375" style="1" customWidth="1"/>
    <col min="2" max="2" width="25.7109375" style="1" customWidth="1"/>
    <col min="3" max="6" width="11.42578125" style="1"/>
    <col min="7" max="7" width="13.85546875" style="1" customWidth="1"/>
    <col min="8" max="9" width="13" style="1" customWidth="1"/>
    <col min="10" max="16384" width="11.42578125" style="1"/>
  </cols>
  <sheetData>
    <row r="5" spans="2:12" x14ac:dyDescent="0.25">
      <c r="B5" s="2" t="s">
        <v>0</v>
      </c>
    </row>
    <row r="6" spans="2:12" x14ac:dyDescent="0.25">
      <c r="B6" s="3" t="s">
        <v>64</v>
      </c>
    </row>
    <row r="8" spans="2:12" x14ac:dyDescent="0.25">
      <c r="B8" s="17" t="s">
        <v>2</v>
      </c>
      <c r="C8" s="17" t="s">
        <v>3</v>
      </c>
      <c r="D8" s="17" t="s">
        <v>63</v>
      </c>
      <c r="E8" s="17" t="s">
        <v>62</v>
      </c>
      <c r="F8" s="17" t="s">
        <v>61</v>
      </c>
      <c r="G8" s="17" t="s">
        <v>60</v>
      </c>
      <c r="H8" s="17" t="s">
        <v>59</v>
      </c>
      <c r="I8" s="17" t="s">
        <v>58</v>
      </c>
      <c r="J8" s="17" t="s">
        <v>57</v>
      </c>
      <c r="K8" s="17" t="s">
        <v>56</v>
      </c>
      <c r="L8" s="17" t="s">
        <v>55</v>
      </c>
    </row>
    <row r="9" spans="2:12" ht="36.75" customHeight="1" x14ac:dyDescent="0.25">
      <c r="B9" s="20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2:12" ht="15" customHeight="1" x14ac:dyDescent="0.25">
      <c r="B10" s="8"/>
      <c r="C10" s="19"/>
      <c r="D10" s="19"/>
      <c r="E10" s="19"/>
      <c r="F10" s="9"/>
      <c r="G10" s="9"/>
      <c r="H10" s="9"/>
      <c r="I10" s="9"/>
      <c r="J10" s="9"/>
      <c r="K10" s="9"/>
      <c r="L10" s="9"/>
    </row>
    <row r="11" spans="2:12" x14ac:dyDescent="0.25">
      <c r="B11" s="10" t="s">
        <v>3</v>
      </c>
      <c r="C11" s="22">
        <f>+SUM(D11:L11)</f>
        <v>4962513</v>
      </c>
      <c r="D11" s="22">
        <f>+SUM(D13:D38)</f>
        <v>267037</v>
      </c>
      <c r="E11" s="22">
        <f>+SUM(E13:E38)</f>
        <v>1626913</v>
      </c>
      <c r="F11" s="22">
        <f>+SUM(F13:F38)</f>
        <v>567046</v>
      </c>
      <c r="G11" s="22">
        <f>+SUM(G13:G38)</f>
        <v>645621</v>
      </c>
      <c r="H11" s="22">
        <f>+SUM(H13:H38)</f>
        <v>341770</v>
      </c>
      <c r="I11" s="22">
        <f>+SUM(I13:I38)</f>
        <v>342108</v>
      </c>
      <c r="J11" s="22">
        <f>+SUM(J13:J38)</f>
        <v>1115706</v>
      </c>
      <c r="K11" s="22">
        <f>+SUM(K13:K38)</f>
        <v>42172</v>
      </c>
      <c r="L11" s="22">
        <f>+SUM(L13:L38)</f>
        <v>14140</v>
      </c>
    </row>
    <row r="12" spans="2:12" x14ac:dyDescent="0.25">
      <c r="B12" s="10"/>
      <c r="C12" s="9"/>
      <c r="D12" s="9"/>
      <c r="E12" s="9"/>
      <c r="F12" s="9"/>
      <c r="G12" s="26"/>
      <c r="H12" s="26"/>
      <c r="I12" s="26"/>
      <c r="J12" s="26"/>
      <c r="K12" s="26"/>
      <c r="L12" s="26"/>
    </row>
    <row r="13" spans="2:12" x14ac:dyDescent="0.25">
      <c r="B13" s="14" t="s">
        <v>11</v>
      </c>
      <c r="C13" s="9">
        <f>+SUM(D13:L13)</f>
        <v>94788</v>
      </c>
      <c r="D13" s="9">
        <v>4823</v>
      </c>
      <c r="E13" s="9">
        <v>66661</v>
      </c>
      <c r="F13" s="9">
        <v>10816</v>
      </c>
      <c r="G13" s="9">
        <v>2922</v>
      </c>
      <c r="H13" s="9">
        <v>3004</v>
      </c>
      <c r="I13" s="9">
        <v>5832</v>
      </c>
      <c r="J13" s="9">
        <v>27</v>
      </c>
      <c r="K13" s="9">
        <v>621</v>
      </c>
      <c r="L13" s="9">
        <v>82</v>
      </c>
    </row>
    <row r="14" spans="2:12" x14ac:dyDescent="0.25">
      <c r="B14" s="14" t="s">
        <v>12</v>
      </c>
      <c r="C14" s="9">
        <f>+SUM(D14:L14)</f>
        <v>46</v>
      </c>
      <c r="D14" s="9">
        <v>13</v>
      </c>
      <c r="E14" s="9">
        <v>28</v>
      </c>
      <c r="F14" s="9">
        <v>1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4</v>
      </c>
    </row>
    <row r="15" spans="2:12" x14ac:dyDescent="0.25">
      <c r="B15" s="14" t="s">
        <v>13</v>
      </c>
      <c r="C15" s="9">
        <f>+SUM(D15:L15)</f>
        <v>55015</v>
      </c>
      <c r="D15" s="9">
        <v>1050</v>
      </c>
      <c r="E15" s="9">
        <v>20565</v>
      </c>
      <c r="F15" s="9">
        <v>7244</v>
      </c>
      <c r="G15" s="9">
        <v>7954</v>
      </c>
      <c r="H15" s="9">
        <v>1601</v>
      </c>
      <c r="I15" s="9">
        <v>12611</v>
      </c>
      <c r="J15" s="9">
        <v>760</v>
      </c>
      <c r="K15" s="9">
        <v>3230</v>
      </c>
      <c r="L15" s="9">
        <v>0</v>
      </c>
    </row>
    <row r="16" spans="2:12" x14ac:dyDescent="0.25">
      <c r="B16" s="14" t="s">
        <v>14</v>
      </c>
      <c r="C16" s="9">
        <f>+SUM(D16:L16)</f>
        <v>76979</v>
      </c>
      <c r="D16" s="9">
        <v>27310</v>
      </c>
      <c r="E16" s="9">
        <v>34226</v>
      </c>
      <c r="F16" s="9">
        <v>8816</v>
      </c>
      <c r="G16" s="9">
        <v>873</v>
      </c>
      <c r="H16" s="9">
        <v>1231</v>
      </c>
      <c r="I16" s="9">
        <v>3793</v>
      </c>
      <c r="J16" s="9">
        <v>223</v>
      </c>
      <c r="K16" s="9">
        <v>455</v>
      </c>
      <c r="L16" s="9">
        <v>52</v>
      </c>
    </row>
    <row r="17" spans="2:12" x14ac:dyDescent="0.25">
      <c r="B17" s="14" t="s">
        <v>15</v>
      </c>
      <c r="C17" s="9">
        <f>+SUM(D17:L17)</f>
        <v>719403</v>
      </c>
      <c r="D17" s="9">
        <v>2751</v>
      </c>
      <c r="E17" s="9">
        <v>209165</v>
      </c>
      <c r="F17" s="9">
        <v>107159</v>
      </c>
      <c r="G17" s="9">
        <v>230432</v>
      </c>
      <c r="H17" s="9">
        <v>123312</v>
      </c>
      <c r="I17" s="9">
        <v>24130</v>
      </c>
      <c r="J17" s="9">
        <v>19583</v>
      </c>
      <c r="K17" s="9">
        <v>2581</v>
      </c>
      <c r="L17" s="9">
        <v>290</v>
      </c>
    </row>
    <row r="18" spans="2:12" x14ac:dyDescent="0.25">
      <c r="B18" s="14" t="s">
        <v>16</v>
      </c>
      <c r="C18" s="9">
        <f>+SUM(D18:L18)</f>
        <v>279492</v>
      </c>
      <c r="D18" s="9">
        <v>1630</v>
      </c>
      <c r="E18" s="9">
        <v>39633</v>
      </c>
      <c r="F18" s="9">
        <v>22142</v>
      </c>
      <c r="G18" s="9">
        <v>13875</v>
      </c>
      <c r="H18" s="9">
        <v>6672</v>
      </c>
      <c r="I18" s="9">
        <v>12128</v>
      </c>
      <c r="J18" s="9">
        <v>182872</v>
      </c>
      <c r="K18" s="9">
        <v>367</v>
      </c>
      <c r="L18" s="9">
        <v>173</v>
      </c>
    </row>
    <row r="19" spans="2:12" x14ac:dyDescent="0.25">
      <c r="B19" s="14" t="s">
        <v>17</v>
      </c>
      <c r="C19" s="9">
        <f>+SUM(D19:L19)</f>
        <v>119981</v>
      </c>
      <c r="D19" s="9">
        <v>17377</v>
      </c>
      <c r="E19" s="9">
        <v>63215</v>
      </c>
      <c r="F19" s="9">
        <v>13195</v>
      </c>
      <c r="G19" s="9">
        <v>8932</v>
      </c>
      <c r="H19" s="9">
        <v>9194</v>
      </c>
      <c r="I19" s="9">
        <v>6736</v>
      </c>
      <c r="J19" s="9">
        <v>147</v>
      </c>
      <c r="K19" s="9">
        <v>1185</v>
      </c>
      <c r="L19" s="9">
        <v>0</v>
      </c>
    </row>
    <row r="20" spans="2:12" x14ac:dyDescent="0.25">
      <c r="B20" s="14" t="s">
        <v>18</v>
      </c>
      <c r="C20" s="9">
        <f>+SUM(D20:L20)</f>
        <v>299863</v>
      </c>
      <c r="D20" s="9">
        <v>6511</v>
      </c>
      <c r="E20" s="9">
        <v>116530</v>
      </c>
      <c r="F20" s="9">
        <v>31151</v>
      </c>
      <c r="G20" s="9">
        <v>32138</v>
      </c>
      <c r="H20" s="9">
        <v>10622</v>
      </c>
      <c r="I20" s="9">
        <v>48422</v>
      </c>
      <c r="J20" s="9">
        <v>53692</v>
      </c>
      <c r="K20" s="9">
        <v>519</v>
      </c>
      <c r="L20" s="9">
        <v>278</v>
      </c>
    </row>
    <row r="21" spans="2:12" x14ac:dyDescent="0.25">
      <c r="B21" s="14" t="s">
        <v>19</v>
      </c>
      <c r="C21" s="9">
        <f>+SUM(D21:L21)</f>
        <v>210188</v>
      </c>
      <c r="D21" s="9">
        <v>4954</v>
      </c>
      <c r="E21" s="9">
        <v>79142</v>
      </c>
      <c r="F21" s="9">
        <v>28735</v>
      </c>
      <c r="G21" s="9">
        <v>33234</v>
      </c>
      <c r="H21" s="9">
        <v>16555</v>
      </c>
      <c r="I21" s="9">
        <v>22492</v>
      </c>
      <c r="J21" s="9">
        <v>23346</v>
      </c>
      <c r="K21" s="9">
        <v>1675</v>
      </c>
      <c r="L21" s="9">
        <v>55</v>
      </c>
    </row>
    <row r="22" spans="2:12" x14ac:dyDescent="0.25">
      <c r="B22" s="14" t="s">
        <v>20</v>
      </c>
      <c r="C22" s="9">
        <f>+SUM(D22:L22)</f>
        <v>42505</v>
      </c>
      <c r="D22" s="9">
        <v>6808</v>
      </c>
      <c r="E22" s="9">
        <v>33180</v>
      </c>
      <c r="F22" s="9">
        <v>740</v>
      </c>
      <c r="G22" s="9">
        <v>17</v>
      </c>
      <c r="H22" s="9">
        <v>77</v>
      </c>
      <c r="I22" s="9">
        <v>1659</v>
      </c>
      <c r="J22" s="9">
        <v>22</v>
      </c>
      <c r="K22" s="9">
        <v>0</v>
      </c>
      <c r="L22" s="9">
        <v>2</v>
      </c>
    </row>
    <row r="23" spans="2:12" x14ac:dyDescent="0.25">
      <c r="B23" s="14" t="s">
        <v>21</v>
      </c>
      <c r="C23" s="9">
        <f>+SUM(D23:L23)</f>
        <v>33035</v>
      </c>
      <c r="D23" s="9">
        <v>17120</v>
      </c>
      <c r="E23" s="9">
        <v>11648</v>
      </c>
      <c r="F23" s="9">
        <v>2153</v>
      </c>
      <c r="G23" s="9">
        <v>748</v>
      </c>
      <c r="H23" s="9">
        <v>723</v>
      </c>
      <c r="I23" s="9">
        <v>514</v>
      </c>
      <c r="J23" s="9">
        <v>0</v>
      </c>
      <c r="K23" s="9">
        <v>128</v>
      </c>
      <c r="L23" s="9">
        <v>1</v>
      </c>
    </row>
    <row r="24" spans="2:12" x14ac:dyDescent="0.25">
      <c r="B24" s="14" t="s">
        <v>22</v>
      </c>
      <c r="C24" s="9">
        <f>+SUM(D24:L24)</f>
        <v>320370</v>
      </c>
      <c r="D24" s="9">
        <v>28101</v>
      </c>
      <c r="E24" s="9">
        <v>128086</v>
      </c>
      <c r="F24" s="9">
        <v>33382</v>
      </c>
      <c r="G24" s="9">
        <v>38823</v>
      </c>
      <c r="H24" s="9">
        <v>24391</v>
      </c>
      <c r="I24" s="9">
        <v>15264</v>
      </c>
      <c r="J24" s="9">
        <v>42224</v>
      </c>
      <c r="K24" s="9">
        <v>7519</v>
      </c>
      <c r="L24" s="9">
        <v>2580</v>
      </c>
    </row>
    <row r="25" spans="2:12" x14ac:dyDescent="0.25">
      <c r="B25" s="14" t="s">
        <v>23</v>
      </c>
      <c r="C25" s="9">
        <f>+SUM(D25:L25)</f>
        <v>40780</v>
      </c>
      <c r="D25" s="9">
        <v>1703</v>
      </c>
      <c r="E25" s="9">
        <v>34348</v>
      </c>
      <c r="F25" s="9">
        <v>2880</v>
      </c>
      <c r="G25" s="9">
        <v>128</v>
      </c>
      <c r="H25" s="9">
        <v>312</v>
      </c>
      <c r="I25" s="9">
        <v>854</v>
      </c>
      <c r="J25" s="9">
        <v>471</v>
      </c>
      <c r="K25" s="9">
        <v>80</v>
      </c>
      <c r="L25" s="9">
        <v>4</v>
      </c>
    </row>
    <row r="26" spans="2:12" x14ac:dyDescent="0.25">
      <c r="B26" s="14" t="s">
        <v>24</v>
      </c>
      <c r="C26" s="9">
        <f>+SUM(D26:L26)</f>
        <v>659933</v>
      </c>
      <c r="D26" s="9">
        <v>15420</v>
      </c>
      <c r="E26" s="9">
        <v>253747</v>
      </c>
      <c r="F26" s="9">
        <v>85412</v>
      </c>
      <c r="G26" s="9">
        <v>126414</v>
      </c>
      <c r="H26" s="9">
        <v>48399</v>
      </c>
      <c r="I26" s="9">
        <v>64939</v>
      </c>
      <c r="J26" s="9">
        <v>52052</v>
      </c>
      <c r="K26" s="9">
        <v>8076</v>
      </c>
      <c r="L26" s="9">
        <v>5474</v>
      </c>
    </row>
    <row r="27" spans="2:12" x14ac:dyDescent="0.25">
      <c r="B27" s="14" t="s">
        <v>25</v>
      </c>
      <c r="C27" s="9">
        <f>+SUM(D27:L27)</f>
        <v>147514</v>
      </c>
      <c r="D27" s="9">
        <v>18725</v>
      </c>
      <c r="E27" s="9">
        <v>38876</v>
      </c>
      <c r="F27" s="9">
        <v>15842</v>
      </c>
      <c r="G27" s="9">
        <v>7694</v>
      </c>
      <c r="H27" s="9">
        <v>7538</v>
      </c>
      <c r="I27" s="9">
        <v>18832</v>
      </c>
      <c r="J27" s="9">
        <v>38452</v>
      </c>
      <c r="K27" s="9">
        <v>1548</v>
      </c>
      <c r="L27" s="9">
        <v>7</v>
      </c>
    </row>
    <row r="28" spans="2:12" x14ac:dyDescent="0.25">
      <c r="B28" s="14" t="s">
        <v>26</v>
      </c>
      <c r="C28" s="9">
        <f>+SUM(D28:L28)</f>
        <v>114974</v>
      </c>
      <c r="D28" s="9">
        <v>4500</v>
      </c>
      <c r="E28" s="9">
        <v>70885</v>
      </c>
      <c r="F28" s="9">
        <v>18877</v>
      </c>
      <c r="G28" s="9">
        <v>7606</v>
      </c>
      <c r="H28" s="9">
        <v>3026</v>
      </c>
      <c r="I28" s="9">
        <v>9414</v>
      </c>
      <c r="J28" s="9">
        <v>0</v>
      </c>
      <c r="K28" s="9">
        <v>629</v>
      </c>
      <c r="L28" s="9">
        <v>37</v>
      </c>
    </row>
    <row r="29" spans="2:12" x14ac:dyDescent="0.25">
      <c r="B29" s="14" t="s">
        <v>27</v>
      </c>
      <c r="C29" s="9">
        <f>+SUM(D29:L29)</f>
        <v>134303</v>
      </c>
      <c r="D29" s="9">
        <v>8127</v>
      </c>
      <c r="E29" s="9">
        <v>25698</v>
      </c>
      <c r="F29" s="9">
        <v>8034</v>
      </c>
      <c r="G29" s="9">
        <v>8206</v>
      </c>
      <c r="H29" s="9">
        <v>6465</v>
      </c>
      <c r="I29" s="9">
        <v>16855</v>
      </c>
      <c r="J29" s="9">
        <v>60234</v>
      </c>
      <c r="K29" s="9">
        <v>360</v>
      </c>
      <c r="L29" s="9">
        <v>324</v>
      </c>
    </row>
    <row r="30" spans="2:12" x14ac:dyDescent="0.25">
      <c r="B30" s="14" t="s">
        <v>28</v>
      </c>
      <c r="C30" s="9">
        <f>+SUM(D30:L30)</f>
        <v>41018</v>
      </c>
      <c r="D30" s="9">
        <v>8480</v>
      </c>
      <c r="E30" s="9">
        <v>25698</v>
      </c>
      <c r="F30" s="9">
        <v>4357</v>
      </c>
      <c r="G30" s="9">
        <v>504</v>
      </c>
      <c r="H30" s="9">
        <v>1332</v>
      </c>
      <c r="I30" s="9">
        <v>327</v>
      </c>
      <c r="J30" s="9">
        <v>100</v>
      </c>
      <c r="K30" s="9">
        <v>0</v>
      </c>
      <c r="L30" s="9">
        <v>220</v>
      </c>
    </row>
    <row r="31" spans="2:12" x14ac:dyDescent="0.25">
      <c r="B31" s="14" t="s">
        <v>29</v>
      </c>
      <c r="C31" s="9">
        <f>+SUM(D31:L31)</f>
        <v>26565</v>
      </c>
      <c r="D31" s="9">
        <v>3075</v>
      </c>
      <c r="E31" s="9">
        <v>17954</v>
      </c>
      <c r="F31" s="9">
        <v>3341</v>
      </c>
      <c r="G31" s="9">
        <v>466</v>
      </c>
      <c r="H31" s="9">
        <v>278</v>
      </c>
      <c r="I31" s="9">
        <v>465</v>
      </c>
      <c r="J31" s="9">
        <v>985</v>
      </c>
      <c r="K31" s="9">
        <v>1</v>
      </c>
      <c r="L31" s="9">
        <v>0</v>
      </c>
    </row>
    <row r="32" spans="2:12" x14ac:dyDescent="0.25">
      <c r="B32" s="14" t="s">
        <v>30</v>
      </c>
      <c r="C32" s="9">
        <f>+SUM(D32:L32)</f>
        <v>836981</v>
      </c>
      <c r="D32" s="9">
        <v>24824</v>
      </c>
      <c r="E32" s="9">
        <v>98095</v>
      </c>
      <c r="F32" s="9">
        <v>85563</v>
      </c>
      <c r="G32" s="9">
        <v>76814</v>
      </c>
      <c r="H32" s="9">
        <v>52069</v>
      </c>
      <c r="I32" s="9">
        <v>21469</v>
      </c>
      <c r="J32" s="9">
        <v>473106</v>
      </c>
      <c r="K32" s="9">
        <v>1981</v>
      </c>
      <c r="L32" s="9">
        <v>3060</v>
      </c>
    </row>
    <row r="33" spans="2:12" x14ac:dyDescent="0.25">
      <c r="B33" s="14" t="s">
        <v>31</v>
      </c>
      <c r="C33" s="9">
        <f>+SUM(D33:L33)</f>
        <v>36760</v>
      </c>
      <c r="D33" s="9">
        <v>2929</v>
      </c>
      <c r="E33" s="9">
        <v>22857</v>
      </c>
      <c r="F33" s="9">
        <v>2526</v>
      </c>
      <c r="G33" s="9">
        <v>2472</v>
      </c>
      <c r="H33" s="9">
        <v>787</v>
      </c>
      <c r="I33" s="9">
        <v>3416</v>
      </c>
      <c r="J33" s="9">
        <v>300</v>
      </c>
      <c r="K33" s="9">
        <v>1425</v>
      </c>
      <c r="L33" s="9">
        <v>48</v>
      </c>
    </row>
    <row r="34" spans="2:12" x14ac:dyDescent="0.25">
      <c r="B34" s="14" t="s">
        <v>32</v>
      </c>
      <c r="C34" s="9">
        <f>+SUM(D34:L34)</f>
        <v>70212</v>
      </c>
      <c r="D34" s="9">
        <v>18143</v>
      </c>
      <c r="E34" s="9">
        <v>30072</v>
      </c>
      <c r="F34" s="9">
        <v>16703</v>
      </c>
      <c r="G34" s="9">
        <v>495</v>
      </c>
      <c r="H34" s="9">
        <v>1997</v>
      </c>
      <c r="I34" s="9">
        <v>2502</v>
      </c>
      <c r="J34" s="9">
        <v>0</v>
      </c>
      <c r="K34" s="9">
        <v>300</v>
      </c>
      <c r="L34" s="9">
        <v>0</v>
      </c>
    </row>
    <row r="35" spans="2:12" x14ac:dyDescent="0.25">
      <c r="B35" s="14" t="s">
        <v>33</v>
      </c>
      <c r="C35" s="9">
        <f>+SUM(D35:L35)</f>
        <v>100765</v>
      </c>
      <c r="D35" s="9">
        <v>12372</v>
      </c>
      <c r="E35" s="9">
        <v>26523</v>
      </c>
      <c r="F35" s="9">
        <v>6151</v>
      </c>
      <c r="G35" s="9">
        <v>10929</v>
      </c>
      <c r="H35" s="9">
        <v>1870</v>
      </c>
      <c r="I35" s="9">
        <v>11498</v>
      </c>
      <c r="J35" s="9">
        <v>29599</v>
      </c>
      <c r="K35" s="9">
        <v>1588</v>
      </c>
      <c r="L35" s="9">
        <v>235</v>
      </c>
    </row>
    <row r="36" spans="2:12" x14ac:dyDescent="0.25">
      <c r="B36" s="14" t="s">
        <v>34</v>
      </c>
      <c r="C36" s="9">
        <f>+SUM(D36:L36)</f>
        <v>69941</v>
      </c>
      <c r="D36" s="9">
        <v>6734</v>
      </c>
      <c r="E36" s="9">
        <v>32784</v>
      </c>
      <c r="F36" s="9">
        <v>8286</v>
      </c>
      <c r="G36" s="9">
        <v>4970</v>
      </c>
      <c r="H36" s="9">
        <v>2050</v>
      </c>
      <c r="I36" s="9">
        <v>13178</v>
      </c>
      <c r="J36" s="9">
        <v>177</v>
      </c>
      <c r="K36" s="9">
        <v>832</v>
      </c>
      <c r="L36" s="9">
        <v>930</v>
      </c>
    </row>
    <row r="37" spans="2:12" x14ac:dyDescent="0.25">
      <c r="B37" s="14" t="s">
        <v>35</v>
      </c>
      <c r="C37" s="9">
        <f>+SUM(D37:L37)</f>
        <v>96840</v>
      </c>
      <c r="D37" s="9">
        <v>17574</v>
      </c>
      <c r="E37" s="9">
        <v>50865</v>
      </c>
      <c r="F37" s="9">
        <v>13808</v>
      </c>
      <c r="G37" s="9">
        <v>4528</v>
      </c>
      <c r="H37" s="9">
        <v>1600</v>
      </c>
      <c r="I37" s="9">
        <v>5759</v>
      </c>
      <c r="J37" s="9">
        <v>129</v>
      </c>
      <c r="K37" s="9">
        <v>2576</v>
      </c>
      <c r="L37" s="9">
        <v>1</v>
      </c>
    </row>
    <row r="38" spans="2:12" x14ac:dyDescent="0.25">
      <c r="B38" s="15" t="s">
        <v>36</v>
      </c>
      <c r="C38" s="21">
        <f>+SUM(D38:L38)</f>
        <v>334262</v>
      </c>
      <c r="D38" s="21">
        <v>5983</v>
      </c>
      <c r="E38" s="21">
        <v>96432</v>
      </c>
      <c r="F38" s="21">
        <v>29732</v>
      </c>
      <c r="G38" s="21">
        <v>24447</v>
      </c>
      <c r="H38" s="21">
        <v>16665</v>
      </c>
      <c r="I38" s="21">
        <v>19019</v>
      </c>
      <c r="J38" s="21">
        <v>137205</v>
      </c>
      <c r="K38" s="21">
        <v>4496</v>
      </c>
      <c r="L38" s="21">
        <v>283</v>
      </c>
    </row>
    <row r="40" spans="2:12" x14ac:dyDescent="0.25">
      <c r="B40" s="4" t="s">
        <v>40</v>
      </c>
    </row>
    <row r="41" spans="2:12" x14ac:dyDescent="0.25">
      <c r="B41" s="6"/>
    </row>
    <row r="42" spans="2:12" x14ac:dyDescent="0.25">
      <c r="B42" s="7" t="s">
        <v>39</v>
      </c>
    </row>
  </sheetData>
  <mergeCells count="12">
    <mergeCell ref="C10:E10"/>
    <mergeCell ref="B8:B9"/>
    <mergeCell ref="C8:C9"/>
    <mergeCell ref="D8:D9"/>
    <mergeCell ref="E8:E9"/>
    <mergeCell ref="H8:H9"/>
    <mergeCell ref="I8:I9"/>
    <mergeCell ref="J8:J9"/>
    <mergeCell ref="K8:K9"/>
    <mergeCell ref="L8:L9"/>
    <mergeCell ref="F8:F9"/>
    <mergeCell ref="G8:G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42"/>
  <sheetViews>
    <sheetView workbookViewId="0">
      <selection activeCell="A6" sqref="A6"/>
    </sheetView>
  </sheetViews>
  <sheetFormatPr baseColWidth="10" defaultRowHeight="15" x14ac:dyDescent="0.25"/>
  <cols>
    <col min="1" max="1" width="4.140625" style="1" customWidth="1"/>
    <col min="2" max="2" width="23" style="1" customWidth="1"/>
    <col min="3" max="6" width="11.42578125" style="1"/>
    <col min="7" max="7" width="12.140625" style="1" customWidth="1"/>
    <col min="8" max="16384" width="11.42578125" style="1"/>
  </cols>
  <sheetData>
    <row r="5" spans="2:7" x14ac:dyDescent="0.25">
      <c r="B5" s="2" t="s">
        <v>0</v>
      </c>
    </row>
    <row r="6" spans="2:7" x14ac:dyDescent="0.25">
      <c r="B6" s="3" t="s">
        <v>69</v>
      </c>
    </row>
    <row r="8" spans="2:7" ht="15" customHeight="1" x14ac:dyDescent="0.25">
      <c r="B8" s="17" t="s">
        <v>2</v>
      </c>
      <c r="C8" s="17" t="s">
        <v>3</v>
      </c>
      <c r="D8" s="17" t="s">
        <v>68</v>
      </c>
      <c r="E8" s="17" t="s">
        <v>67</v>
      </c>
      <c r="F8" s="17" t="s">
        <v>66</v>
      </c>
      <c r="G8" s="17" t="s">
        <v>65</v>
      </c>
    </row>
    <row r="9" spans="2:7" ht="24.75" customHeight="1" x14ac:dyDescent="0.25">
      <c r="B9" s="20"/>
      <c r="C9" s="18"/>
      <c r="D9" s="18"/>
      <c r="E9" s="18"/>
      <c r="F9" s="18"/>
      <c r="G9" s="18"/>
    </row>
    <row r="10" spans="2:7" x14ac:dyDescent="0.25">
      <c r="B10" s="8"/>
      <c r="C10" s="19"/>
      <c r="D10" s="19"/>
      <c r="E10" s="19"/>
      <c r="F10" s="9"/>
      <c r="G10" s="9"/>
    </row>
    <row r="11" spans="2:7" x14ac:dyDescent="0.25">
      <c r="B11" s="10" t="s">
        <v>3</v>
      </c>
      <c r="C11" s="22">
        <f>+SUM(D11:G11)</f>
        <v>1079330</v>
      </c>
      <c r="D11" s="22">
        <f>+SUM(D13:D38)</f>
        <v>164397</v>
      </c>
      <c r="E11" s="22">
        <f>+SUM(E13:E38)</f>
        <v>273362</v>
      </c>
      <c r="F11" s="22">
        <f>+SUM(F13:F38)</f>
        <v>157139</v>
      </c>
      <c r="G11" s="22">
        <f>+SUM(G13:G38)</f>
        <v>484432</v>
      </c>
    </row>
    <row r="12" spans="2:7" x14ac:dyDescent="0.25">
      <c r="B12" s="10"/>
      <c r="C12" s="9"/>
      <c r="D12" s="9"/>
      <c r="E12" s="9"/>
      <c r="F12" s="9"/>
      <c r="G12" s="26"/>
    </row>
    <row r="13" spans="2:7" ht="15" customHeight="1" x14ac:dyDescent="0.25">
      <c r="B13" s="14" t="s">
        <v>11</v>
      </c>
      <c r="C13" s="9">
        <f>+SUM(D13:G13)</f>
        <v>20</v>
      </c>
      <c r="D13" s="9">
        <v>6</v>
      </c>
      <c r="E13" s="9">
        <v>1</v>
      </c>
      <c r="F13" s="9">
        <v>0</v>
      </c>
      <c r="G13" s="9">
        <v>13</v>
      </c>
    </row>
    <row r="14" spans="2:7" ht="15" customHeight="1" x14ac:dyDescent="0.25">
      <c r="B14" s="14" t="s">
        <v>12</v>
      </c>
      <c r="C14" s="9">
        <f>+SUM(D14:G14)</f>
        <v>0</v>
      </c>
      <c r="D14" s="9">
        <v>0</v>
      </c>
      <c r="E14" s="9">
        <v>0</v>
      </c>
      <c r="F14" s="9">
        <v>0</v>
      </c>
      <c r="G14" s="9">
        <v>0</v>
      </c>
    </row>
    <row r="15" spans="2:7" ht="15" customHeight="1" x14ac:dyDescent="0.25">
      <c r="B15" s="14" t="s">
        <v>13</v>
      </c>
      <c r="C15" s="9">
        <f>+SUM(D15:G15)</f>
        <v>743</v>
      </c>
      <c r="D15" s="9">
        <v>145</v>
      </c>
      <c r="E15" s="9">
        <v>142</v>
      </c>
      <c r="F15" s="9">
        <v>115</v>
      </c>
      <c r="G15" s="9">
        <v>341</v>
      </c>
    </row>
    <row r="16" spans="2:7" ht="15" customHeight="1" x14ac:dyDescent="0.25">
      <c r="B16" s="14" t="s">
        <v>14</v>
      </c>
      <c r="C16" s="9">
        <f>+SUM(D16:G16)</f>
        <v>223</v>
      </c>
      <c r="D16" s="9">
        <v>35</v>
      </c>
      <c r="E16" s="9">
        <v>60</v>
      </c>
      <c r="F16" s="9">
        <v>46</v>
      </c>
      <c r="G16" s="9">
        <v>82</v>
      </c>
    </row>
    <row r="17" spans="2:7" ht="15" customHeight="1" x14ac:dyDescent="0.25">
      <c r="B17" s="14" t="s">
        <v>15</v>
      </c>
      <c r="C17" s="9">
        <f>+SUM(D17:G17)</f>
        <v>18813</v>
      </c>
      <c r="D17" s="9">
        <v>2797</v>
      </c>
      <c r="E17" s="9">
        <v>4477</v>
      </c>
      <c r="F17" s="9">
        <v>2992</v>
      </c>
      <c r="G17" s="9">
        <v>8547</v>
      </c>
    </row>
    <row r="18" spans="2:7" ht="15" customHeight="1" x14ac:dyDescent="0.25">
      <c r="B18" s="14" t="s">
        <v>16</v>
      </c>
      <c r="C18" s="9">
        <f>+SUM(D18:G18)</f>
        <v>178905</v>
      </c>
      <c r="D18" s="9">
        <v>25019</v>
      </c>
      <c r="E18" s="9">
        <v>49253</v>
      </c>
      <c r="F18" s="9">
        <v>24681</v>
      </c>
      <c r="G18" s="9">
        <v>79952</v>
      </c>
    </row>
    <row r="19" spans="2:7" ht="15" customHeight="1" x14ac:dyDescent="0.25">
      <c r="B19" s="14" t="s">
        <v>17</v>
      </c>
      <c r="C19" s="9">
        <f>+SUM(D19:G19)</f>
        <v>126</v>
      </c>
      <c r="D19" s="9">
        <v>14</v>
      </c>
      <c r="E19" s="9">
        <v>22</v>
      </c>
      <c r="F19" s="9">
        <v>16</v>
      </c>
      <c r="G19" s="9">
        <v>74</v>
      </c>
    </row>
    <row r="20" spans="2:7" ht="15" customHeight="1" x14ac:dyDescent="0.25">
      <c r="B20" s="14" t="s">
        <v>18</v>
      </c>
      <c r="C20" s="9">
        <f>+SUM(D20:G20)</f>
        <v>51257</v>
      </c>
      <c r="D20" s="9">
        <v>7456</v>
      </c>
      <c r="E20" s="9">
        <v>13098</v>
      </c>
      <c r="F20" s="9">
        <v>7578</v>
      </c>
      <c r="G20" s="9">
        <v>23125</v>
      </c>
    </row>
    <row r="21" spans="2:7" ht="15" customHeight="1" x14ac:dyDescent="0.25">
      <c r="B21" s="14" t="s">
        <v>19</v>
      </c>
      <c r="C21" s="9">
        <f>+SUM(D21:G21)</f>
        <v>21786</v>
      </c>
      <c r="D21" s="9">
        <v>3045</v>
      </c>
      <c r="E21" s="9">
        <v>5228</v>
      </c>
      <c r="F21" s="9">
        <v>3064</v>
      </c>
      <c r="G21" s="9">
        <v>10449</v>
      </c>
    </row>
    <row r="22" spans="2:7" ht="15" customHeight="1" x14ac:dyDescent="0.25">
      <c r="B22" s="14" t="s">
        <v>20</v>
      </c>
      <c r="C22" s="9">
        <f>+SUM(D22:G22)</f>
        <v>22</v>
      </c>
      <c r="D22" s="9">
        <v>0</v>
      </c>
      <c r="E22" s="9">
        <v>0</v>
      </c>
      <c r="F22" s="9">
        <v>19</v>
      </c>
      <c r="G22" s="9">
        <v>3</v>
      </c>
    </row>
    <row r="23" spans="2:7" ht="15" customHeight="1" x14ac:dyDescent="0.25">
      <c r="B23" s="14" t="s">
        <v>21</v>
      </c>
      <c r="C23" s="9">
        <f>+SUM(D23:G23)</f>
        <v>0</v>
      </c>
      <c r="D23" s="9">
        <v>0</v>
      </c>
      <c r="E23" s="9">
        <v>0</v>
      </c>
      <c r="F23" s="9">
        <v>0</v>
      </c>
      <c r="G23" s="9">
        <v>0</v>
      </c>
    </row>
    <row r="24" spans="2:7" ht="15" customHeight="1" x14ac:dyDescent="0.25">
      <c r="B24" s="14" t="s">
        <v>22</v>
      </c>
      <c r="C24" s="9">
        <f>+SUM(D24:G24)</f>
        <v>39392</v>
      </c>
      <c r="D24" s="9">
        <v>5427</v>
      </c>
      <c r="E24" s="9">
        <v>9557</v>
      </c>
      <c r="F24" s="9">
        <v>5378</v>
      </c>
      <c r="G24" s="9">
        <v>19030</v>
      </c>
    </row>
    <row r="25" spans="2:7" ht="15" customHeight="1" x14ac:dyDescent="0.25">
      <c r="B25" s="14" t="s">
        <v>23</v>
      </c>
      <c r="C25" s="9">
        <f>+SUM(D25:G25)</f>
        <v>464</v>
      </c>
      <c r="D25" s="9">
        <v>82</v>
      </c>
      <c r="E25" s="9">
        <v>95</v>
      </c>
      <c r="F25" s="9">
        <v>45</v>
      </c>
      <c r="G25" s="9">
        <v>242</v>
      </c>
    </row>
    <row r="26" spans="2:7" ht="15" customHeight="1" x14ac:dyDescent="0.25">
      <c r="B26" s="14" t="s">
        <v>24</v>
      </c>
      <c r="C26" s="9">
        <f>+SUM(D26:G26)</f>
        <v>50522</v>
      </c>
      <c r="D26" s="9">
        <v>6765</v>
      </c>
      <c r="E26" s="9">
        <v>11196</v>
      </c>
      <c r="F26" s="9">
        <v>7516</v>
      </c>
      <c r="G26" s="9">
        <v>25045</v>
      </c>
    </row>
    <row r="27" spans="2:7" ht="15" customHeight="1" x14ac:dyDescent="0.25">
      <c r="B27" s="14" t="s">
        <v>25</v>
      </c>
      <c r="C27" s="9">
        <f>+SUM(D27:G27)</f>
        <v>37427</v>
      </c>
      <c r="D27" s="9">
        <v>5043</v>
      </c>
      <c r="E27" s="9">
        <v>8917</v>
      </c>
      <c r="F27" s="9">
        <v>6321</v>
      </c>
      <c r="G27" s="9">
        <v>17146</v>
      </c>
    </row>
    <row r="28" spans="2:7" ht="15" customHeight="1" x14ac:dyDescent="0.25">
      <c r="B28" s="14" t="s">
        <v>26</v>
      </c>
      <c r="C28" s="9">
        <f>+SUM(D28:G28)</f>
        <v>0</v>
      </c>
      <c r="D28" s="9">
        <v>0</v>
      </c>
      <c r="E28" s="9">
        <v>0</v>
      </c>
      <c r="F28" s="9">
        <v>0</v>
      </c>
      <c r="G28" s="9">
        <v>0</v>
      </c>
    </row>
    <row r="29" spans="2:7" ht="15" customHeight="1" x14ac:dyDescent="0.25">
      <c r="B29" s="14" t="s">
        <v>27</v>
      </c>
      <c r="C29" s="9">
        <f>+SUM(D29:G29)</f>
        <v>57659</v>
      </c>
      <c r="D29" s="9">
        <v>9168</v>
      </c>
      <c r="E29" s="9">
        <v>14412</v>
      </c>
      <c r="F29" s="9">
        <v>8450</v>
      </c>
      <c r="G29" s="9">
        <v>25629</v>
      </c>
    </row>
    <row r="30" spans="2:7" ht="15" customHeight="1" x14ac:dyDescent="0.25">
      <c r="B30" s="14" t="s">
        <v>28</v>
      </c>
      <c r="C30" s="9">
        <f>+SUM(D30:G30)</f>
        <v>86</v>
      </c>
      <c r="D30" s="9">
        <v>19</v>
      </c>
      <c r="E30" s="9">
        <v>17</v>
      </c>
      <c r="F30" s="9">
        <v>17</v>
      </c>
      <c r="G30" s="9">
        <v>33</v>
      </c>
    </row>
    <row r="31" spans="2:7" ht="15" customHeight="1" x14ac:dyDescent="0.25">
      <c r="B31" s="14" t="s">
        <v>29</v>
      </c>
      <c r="C31" s="9">
        <f>+SUM(D31:G31)</f>
        <v>821</v>
      </c>
      <c r="D31" s="9">
        <v>342</v>
      </c>
      <c r="E31" s="9">
        <v>30</v>
      </c>
      <c r="F31" s="9">
        <v>228</v>
      </c>
      <c r="G31" s="9">
        <v>221</v>
      </c>
    </row>
    <row r="32" spans="2:7" ht="15" customHeight="1" x14ac:dyDescent="0.25">
      <c r="B32" s="14" t="s">
        <v>30</v>
      </c>
      <c r="C32" s="9">
        <f>+SUM(D32:G32)</f>
        <v>463232</v>
      </c>
      <c r="D32" s="9">
        <v>74618</v>
      </c>
      <c r="E32" s="9">
        <v>118037</v>
      </c>
      <c r="F32" s="9">
        <v>69449</v>
      </c>
      <c r="G32" s="9">
        <v>201128</v>
      </c>
    </row>
    <row r="33" spans="2:7" ht="15" customHeight="1" x14ac:dyDescent="0.25">
      <c r="B33" s="14" t="s">
        <v>31</v>
      </c>
      <c r="C33" s="9">
        <f>+SUM(D33:G33)</f>
        <v>300</v>
      </c>
      <c r="D33" s="9">
        <v>50</v>
      </c>
      <c r="E33" s="9">
        <v>100</v>
      </c>
      <c r="F33" s="9">
        <v>30</v>
      </c>
      <c r="G33" s="9">
        <v>120</v>
      </c>
    </row>
    <row r="34" spans="2:7" ht="15" customHeight="1" x14ac:dyDescent="0.25">
      <c r="B34" s="14" t="s">
        <v>32</v>
      </c>
      <c r="C34" s="9">
        <f>+SUM(D34:G34)</f>
        <v>0</v>
      </c>
      <c r="D34" s="9">
        <v>0</v>
      </c>
      <c r="E34" s="9">
        <v>0</v>
      </c>
      <c r="F34" s="9">
        <v>0</v>
      </c>
      <c r="G34" s="9">
        <v>0</v>
      </c>
    </row>
    <row r="35" spans="2:7" ht="15" customHeight="1" x14ac:dyDescent="0.25">
      <c r="B35" s="14" t="s">
        <v>33</v>
      </c>
      <c r="C35" s="9">
        <f>+SUM(D35:G35)</f>
        <v>27868</v>
      </c>
      <c r="D35" s="9">
        <v>3640</v>
      </c>
      <c r="E35" s="9">
        <v>6199</v>
      </c>
      <c r="F35" s="9">
        <v>4594</v>
      </c>
      <c r="G35" s="9">
        <v>13435</v>
      </c>
    </row>
    <row r="36" spans="2:7" ht="15" customHeight="1" x14ac:dyDescent="0.25">
      <c r="B36" s="14" t="s">
        <v>34</v>
      </c>
      <c r="C36" s="9">
        <f>+SUM(D36:G36)</f>
        <v>172</v>
      </c>
      <c r="D36" s="9">
        <v>82</v>
      </c>
      <c r="E36" s="9">
        <v>50</v>
      </c>
      <c r="F36" s="9">
        <v>0</v>
      </c>
      <c r="G36" s="9">
        <v>40</v>
      </c>
    </row>
    <row r="37" spans="2:7" ht="15" customHeight="1" x14ac:dyDescent="0.25">
      <c r="B37" s="14" t="s">
        <v>35</v>
      </c>
      <c r="C37" s="9">
        <f>+SUM(D37:G37)</f>
        <v>102</v>
      </c>
      <c r="D37" s="9">
        <v>8</v>
      </c>
      <c r="E37" s="9">
        <v>27</v>
      </c>
      <c r="F37" s="9">
        <v>14</v>
      </c>
      <c r="G37" s="9">
        <v>53</v>
      </c>
    </row>
    <row r="38" spans="2:7" ht="15" customHeight="1" x14ac:dyDescent="0.25">
      <c r="B38" s="15" t="s">
        <v>36</v>
      </c>
      <c r="C38" s="21">
        <f>+SUM(D38:G38)</f>
        <v>129390</v>
      </c>
      <c r="D38" s="21">
        <v>20636</v>
      </c>
      <c r="E38" s="21">
        <v>32444</v>
      </c>
      <c r="F38" s="21">
        <v>16586</v>
      </c>
      <c r="G38" s="21">
        <v>59724</v>
      </c>
    </row>
    <row r="40" spans="2:7" x14ac:dyDescent="0.25">
      <c r="B40" s="4" t="s">
        <v>40</v>
      </c>
    </row>
    <row r="41" spans="2:7" x14ac:dyDescent="0.25">
      <c r="B41" s="6"/>
    </row>
    <row r="42" spans="2:7" x14ac:dyDescent="0.25">
      <c r="B42" s="7" t="s">
        <v>39</v>
      </c>
    </row>
  </sheetData>
  <mergeCells count="7">
    <mergeCell ref="F8:F9"/>
    <mergeCell ref="G8:G9"/>
    <mergeCell ref="C10:E10"/>
    <mergeCell ref="B8:B9"/>
    <mergeCell ref="C8:C9"/>
    <mergeCell ref="D8:D9"/>
    <mergeCell ref="E8:E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43"/>
  <sheetViews>
    <sheetView workbookViewId="0">
      <selection activeCell="A4" sqref="A4"/>
    </sheetView>
  </sheetViews>
  <sheetFormatPr baseColWidth="10" defaultRowHeight="15" x14ac:dyDescent="0.25"/>
  <cols>
    <col min="1" max="1" width="4.140625" style="1" customWidth="1"/>
    <col min="2" max="2" width="23" style="1" customWidth="1"/>
    <col min="3" max="3" width="13.85546875" style="1" customWidth="1"/>
    <col min="4" max="4" width="13.42578125" style="1" customWidth="1"/>
    <col min="5" max="5" width="15.7109375" style="1" customWidth="1"/>
    <col min="6" max="6" width="14.5703125" style="1" customWidth="1"/>
    <col min="7" max="7" width="13.7109375" style="1" customWidth="1"/>
    <col min="8" max="16384" width="11.42578125" style="1"/>
  </cols>
  <sheetData>
    <row r="5" spans="2:7" x14ac:dyDescent="0.25">
      <c r="B5" s="2" t="s">
        <v>0</v>
      </c>
    </row>
    <row r="6" spans="2:7" x14ac:dyDescent="0.25">
      <c r="B6" s="3" t="s">
        <v>75</v>
      </c>
    </row>
    <row r="8" spans="2:7" x14ac:dyDescent="0.25">
      <c r="B8" s="17" t="s">
        <v>2</v>
      </c>
      <c r="C8" s="17" t="s">
        <v>74</v>
      </c>
      <c r="D8" s="17" t="s">
        <v>73</v>
      </c>
      <c r="E8" s="17" t="s">
        <v>72</v>
      </c>
      <c r="F8" s="17" t="s">
        <v>71</v>
      </c>
      <c r="G8" s="17" t="s">
        <v>70</v>
      </c>
    </row>
    <row r="9" spans="2:7" ht="34.5" customHeight="1" x14ac:dyDescent="0.25">
      <c r="B9" s="20"/>
      <c r="C9" s="18"/>
      <c r="D9" s="18"/>
      <c r="E9" s="18"/>
      <c r="F9" s="18"/>
      <c r="G9" s="18"/>
    </row>
    <row r="10" spans="2:7" x14ac:dyDescent="0.25">
      <c r="B10" s="8"/>
      <c r="C10" s="19"/>
      <c r="D10" s="19"/>
      <c r="E10" s="19"/>
      <c r="F10" s="9"/>
      <c r="G10" s="9"/>
    </row>
    <row r="11" spans="2:7" x14ac:dyDescent="0.25">
      <c r="B11" s="10" t="s">
        <v>3</v>
      </c>
      <c r="C11" s="22">
        <f>+SUM(C13:C38)</f>
        <v>1595496</v>
      </c>
      <c r="D11" s="22">
        <f>+SUM(D13:D38)</f>
        <v>1087865</v>
      </c>
      <c r="E11" s="22">
        <f>+SUM(E13:E38)</f>
        <v>93146</v>
      </c>
      <c r="F11" s="22">
        <f>+SUM(F13:F38)</f>
        <v>62139</v>
      </c>
      <c r="G11" s="22">
        <f>+SUM(G13:G38)</f>
        <v>13832</v>
      </c>
    </row>
    <row r="12" spans="2:7" x14ac:dyDescent="0.25">
      <c r="B12" s="10"/>
      <c r="C12" s="9"/>
      <c r="D12" s="9"/>
      <c r="E12" s="9"/>
      <c r="F12" s="9"/>
      <c r="G12" s="26"/>
    </row>
    <row r="13" spans="2:7" x14ac:dyDescent="0.25">
      <c r="B13" s="14" t="s">
        <v>11</v>
      </c>
      <c r="C13" s="9">
        <v>44906</v>
      </c>
      <c r="D13" s="9">
        <v>25778</v>
      </c>
      <c r="E13" s="9">
        <v>1774</v>
      </c>
      <c r="F13" s="9">
        <v>1650</v>
      </c>
      <c r="G13" s="9">
        <v>799</v>
      </c>
    </row>
    <row r="14" spans="2:7" x14ac:dyDescent="0.25">
      <c r="B14" s="14" t="s">
        <v>12</v>
      </c>
      <c r="C14" s="9">
        <v>0</v>
      </c>
      <c r="D14" s="9">
        <v>7</v>
      </c>
      <c r="E14" s="9">
        <v>0</v>
      </c>
      <c r="F14" s="9">
        <v>1</v>
      </c>
      <c r="G14" s="9">
        <v>0</v>
      </c>
    </row>
    <row r="15" spans="2:7" x14ac:dyDescent="0.25">
      <c r="B15" s="14" t="s">
        <v>13</v>
      </c>
      <c r="C15" s="9">
        <v>15761</v>
      </c>
      <c r="D15" s="9">
        <v>11501</v>
      </c>
      <c r="E15" s="9">
        <v>1149</v>
      </c>
      <c r="F15" s="9">
        <v>714</v>
      </c>
      <c r="G15" s="9">
        <v>102</v>
      </c>
    </row>
    <row r="16" spans="2:7" x14ac:dyDescent="0.25">
      <c r="B16" s="14" t="s">
        <v>14</v>
      </c>
      <c r="C16" s="9">
        <v>32652</v>
      </c>
      <c r="D16" s="9">
        <v>20505</v>
      </c>
      <c r="E16" s="9">
        <v>1339</v>
      </c>
      <c r="F16" s="9">
        <v>749</v>
      </c>
      <c r="G16" s="9">
        <v>477</v>
      </c>
    </row>
    <row r="17" spans="2:7" x14ac:dyDescent="0.25">
      <c r="B17" s="14" t="s">
        <v>15</v>
      </c>
      <c r="C17" s="9">
        <v>150760</v>
      </c>
      <c r="D17" s="9">
        <v>96547</v>
      </c>
      <c r="E17" s="9">
        <v>7118</v>
      </c>
      <c r="F17" s="9">
        <v>6164</v>
      </c>
      <c r="G17" s="9">
        <v>892</v>
      </c>
    </row>
    <row r="18" spans="2:7" x14ac:dyDescent="0.25">
      <c r="B18" s="14" t="s">
        <v>16</v>
      </c>
      <c r="C18" s="9">
        <v>115425</v>
      </c>
      <c r="D18" s="9">
        <v>83684</v>
      </c>
      <c r="E18" s="9">
        <v>9708</v>
      </c>
      <c r="F18" s="9">
        <v>4985</v>
      </c>
      <c r="G18" s="9">
        <v>347</v>
      </c>
    </row>
    <row r="19" spans="2:7" x14ac:dyDescent="0.25">
      <c r="B19" s="14" t="s">
        <v>17</v>
      </c>
      <c r="C19" s="9">
        <v>56090</v>
      </c>
      <c r="D19" s="9">
        <v>20114</v>
      </c>
      <c r="E19" s="9">
        <v>1091</v>
      </c>
      <c r="F19" s="9">
        <v>1474</v>
      </c>
      <c r="G19" s="9">
        <v>371</v>
      </c>
    </row>
    <row r="20" spans="2:7" x14ac:dyDescent="0.25">
      <c r="B20" s="14" t="s">
        <v>18</v>
      </c>
      <c r="C20" s="9">
        <v>74735</v>
      </c>
      <c r="D20" s="9">
        <v>60970</v>
      </c>
      <c r="E20" s="9">
        <v>3887</v>
      </c>
      <c r="F20" s="9">
        <v>2434</v>
      </c>
      <c r="G20" s="9">
        <v>460</v>
      </c>
    </row>
    <row r="21" spans="2:7" x14ac:dyDescent="0.25">
      <c r="B21" s="14" t="s">
        <v>19</v>
      </c>
      <c r="C21" s="9">
        <v>74188</v>
      </c>
      <c r="D21" s="9">
        <v>38376</v>
      </c>
      <c r="E21" s="9">
        <v>2938</v>
      </c>
      <c r="F21" s="9">
        <v>2300</v>
      </c>
      <c r="G21" s="9">
        <v>797</v>
      </c>
    </row>
    <row r="22" spans="2:7" x14ac:dyDescent="0.25">
      <c r="B22" s="14" t="s">
        <v>20</v>
      </c>
      <c r="C22" s="9">
        <v>22119</v>
      </c>
      <c r="D22" s="9">
        <v>13607</v>
      </c>
      <c r="E22" s="9">
        <v>648</v>
      </c>
      <c r="F22" s="9">
        <v>376</v>
      </c>
      <c r="G22" s="9">
        <v>518</v>
      </c>
    </row>
    <row r="23" spans="2:7" x14ac:dyDescent="0.25">
      <c r="B23" s="14" t="s">
        <v>21</v>
      </c>
      <c r="C23" s="9">
        <v>17417</v>
      </c>
      <c r="D23" s="9">
        <v>12918</v>
      </c>
      <c r="E23" s="9">
        <v>573</v>
      </c>
      <c r="F23" s="9">
        <v>767</v>
      </c>
      <c r="G23" s="9">
        <v>373</v>
      </c>
    </row>
    <row r="24" spans="2:7" x14ac:dyDescent="0.25">
      <c r="B24" s="14" t="s">
        <v>22</v>
      </c>
      <c r="C24" s="9">
        <v>99407</v>
      </c>
      <c r="D24" s="9">
        <v>80297</v>
      </c>
      <c r="E24" s="9">
        <v>3976</v>
      </c>
      <c r="F24" s="9">
        <v>4073</v>
      </c>
      <c r="G24" s="9">
        <v>495</v>
      </c>
    </row>
    <row r="25" spans="2:7" x14ac:dyDescent="0.25">
      <c r="B25" s="14" t="s">
        <v>23</v>
      </c>
      <c r="C25" s="9">
        <v>21553</v>
      </c>
      <c r="D25" s="9">
        <v>10044</v>
      </c>
      <c r="E25" s="9">
        <v>783</v>
      </c>
      <c r="F25" s="9">
        <v>367</v>
      </c>
      <c r="G25" s="9">
        <v>118</v>
      </c>
    </row>
    <row r="26" spans="2:7" x14ac:dyDescent="0.25">
      <c r="B26" s="14" t="s">
        <v>24</v>
      </c>
      <c r="C26" s="9">
        <v>156008</v>
      </c>
      <c r="D26" s="9">
        <v>108565</v>
      </c>
      <c r="E26" s="9">
        <v>8168</v>
      </c>
      <c r="F26" s="9">
        <v>6793</v>
      </c>
      <c r="G26" s="9">
        <v>1798</v>
      </c>
    </row>
    <row r="27" spans="2:7" x14ac:dyDescent="0.25">
      <c r="B27" s="14" t="s">
        <v>25</v>
      </c>
      <c r="C27" s="9">
        <v>27137</v>
      </c>
      <c r="D27" s="9">
        <v>19751</v>
      </c>
      <c r="E27" s="9">
        <v>3110</v>
      </c>
      <c r="F27" s="9">
        <v>1890</v>
      </c>
      <c r="G27" s="9">
        <v>292</v>
      </c>
    </row>
    <row r="28" spans="2:7" x14ac:dyDescent="0.25">
      <c r="B28" s="14" t="s">
        <v>26</v>
      </c>
      <c r="C28" s="9">
        <v>65432</v>
      </c>
      <c r="D28" s="9">
        <v>33595</v>
      </c>
      <c r="E28" s="9">
        <v>2387</v>
      </c>
      <c r="F28" s="9">
        <v>1762</v>
      </c>
      <c r="G28" s="9">
        <v>784</v>
      </c>
    </row>
    <row r="29" spans="2:7" x14ac:dyDescent="0.25">
      <c r="B29" s="14" t="s">
        <v>27</v>
      </c>
      <c r="C29" s="9">
        <v>45677</v>
      </c>
      <c r="D29" s="9">
        <v>35878</v>
      </c>
      <c r="E29" s="9">
        <v>3629</v>
      </c>
      <c r="F29" s="9">
        <v>1895</v>
      </c>
      <c r="G29" s="9">
        <v>891</v>
      </c>
    </row>
    <row r="30" spans="2:7" x14ac:dyDescent="0.25">
      <c r="B30" s="14" t="s">
        <v>28</v>
      </c>
      <c r="C30" s="9">
        <v>20696</v>
      </c>
      <c r="D30" s="9">
        <v>11686</v>
      </c>
      <c r="E30" s="9">
        <v>919</v>
      </c>
      <c r="F30" s="9">
        <v>857</v>
      </c>
      <c r="G30" s="9">
        <v>503</v>
      </c>
    </row>
    <row r="31" spans="2:7" x14ac:dyDescent="0.25">
      <c r="B31" s="14" t="s">
        <v>29</v>
      </c>
      <c r="C31" s="9">
        <v>12709</v>
      </c>
      <c r="D31" s="9">
        <v>7715</v>
      </c>
      <c r="E31" s="9">
        <v>576</v>
      </c>
      <c r="F31" s="9">
        <v>555</v>
      </c>
      <c r="G31" s="9">
        <v>288</v>
      </c>
    </row>
    <row r="32" spans="2:7" x14ac:dyDescent="0.25">
      <c r="B32" s="14" t="s">
        <v>30</v>
      </c>
      <c r="C32" s="9">
        <v>314723</v>
      </c>
      <c r="D32" s="9">
        <v>230607</v>
      </c>
      <c r="E32" s="9">
        <v>25439</v>
      </c>
      <c r="F32" s="9">
        <v>11794</v>
      </c>
      <c r="G32" s="9">
        <v>1100</v>
      </c>
    </row>
    <row r="33" spans="2:7" x14ac:dyDescent="0.25">
      <c r="B33" s="14" t="s">
        <v>31</v>
      </c>
      <c r="C33" s="9">
        <v>14854</v>
      </c>
      <c r="D33" s="9">
        <v>8076</v>
      </c>
      <c r="E33" s="9">
        <v>671</v>
      </c>
      <c r="F33" s="9">
        <v>534</v>
      </c>
      <c r="G33" s="9">
        <v>286</v>
      </c>
    </row>
    <row r="34" spans="2:7" x14ac:dyDescent="0.25">
      <c r="B34" s="14" t="s">
        <v>32</v>
      </c>
      <c r="C34" s="9">
        <v>32002</v>
      </c>
      <c r="D34" s="9">
        <v>19450</v>
      </c>
      <c r="E34" s="9">
        <v>781</v>
      </c>
      <c r="F34" s="9">
        <v>822</v>
      </c>
      <c r="G34" s="9">
        <v>193</v>
      </c>
    </row>
    <row r="35" spans="2:7" x14ac:dyDescent="0.25">
      <c r="B35" s="14" t="s">
        <v>33</v>
      </c>
      <c r="C35" s="9">
        <v>24920</v>
      </c>
      <c r="D35" s="9">
        <v>19278</v>
      </c>
      <c r="E35" s="9">
        <v>1827</v>
      </c>
      <c r="F35" s="9">
        <v>1153</v>
      </c>
      <c r="G35" s="9">
        <v>890</v>
      </c>
    </row>
    <row r="36" spans="2:7" x14ac:dyDescent="0.25">
      <c r="B36" s="14" t="s">
        <v>34</v>
      </c>
      <c r="C36" s="9">
        <v>20462</v>
      </c>
      <c r="D36" s="9">
        <v>13108</v>
      </c>
      <c r="E36" s="9">
        <v>921</v>
      </c>
      <c r="F36" s="9">
        <v>760</v>
      </c>
      <c r="G36" s="9">
        <v>202</v>
      </c>
    </row>
    <row r="37" spans="2:7" x14ac:dyDescent="0.25">
      <c r="B37" s="14" t="s">
        <v>35</v>
      </c>
      <c r="C37" s="9">
        <v>40695</v>
      </c>
      <c r="D37" s="9">
        <v>25871</v>
      </c>
      <c r="E37" s="9">
        <v>1622</v>
      </c>
      <c r="F37" s="9">
        <v>1916</v>
      </c>
      <c r="G37" s="9">
        <v>397</v>
      </c>
    </row>
    <row r="38" spans="2:7" x14ac:dyDescent="0.25">
      <c r="B38" s="15" t="s">
        <v>36</v>
      </c>
      <c r="C38" s="21">
        <v>95168</v>
      </c>
      <c r="D38" s="21">
        <v>79937</v>
      </c>
      <c r="E38" s="21">
        <v>8112</v>
      </c>
      <c r="F38" s="21">
        <v>5354</v>
      </c>
      <c r="G38" s="21">
        <v>459</v>
      </c>
    </row>
    <row r="40" spans="2:7" x14ac:dyDescent="0.25">
      <c r="B40" s="4" t="s">
        <v>37</v>
      </c>
    </row>
    <row r="41" spans="2:7" x14ac:dyDescent="0.25">
      <c r="B41" s="5" t="s">
        <v>38</v>
      </c>
    </row>
    <row r="42" spans="2:7" x14ac:dyDescent="0.25">
      <c r="B42" s="5"/>
    </row>
    <row r="43" spans="2:7" x14ac:dyDescent="0.25">
      <c r="B43" s="7" t="s">
        <v>39</v>
      </c>
    </row>
  </sheetData>
  <mergeCells count="7">
    <mergeCell ref="F8:F9"/>
    <mergeCell ref="G8:G9"/>
    <mergeCell ref="C10:E10"/>
    <mergeCell ref="B8:B9"/>
    <mergeCell ref="C8:C9"/>
    <mergeCell ref="D8:D9"/>
    <mergeCell ref="E8:E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43"/>
  <sheetViews>
    <sheetView workbookViewId="0">
      <selection activeCell="A5" sqref="A5"/>
    </sheetView>
  </sheetViews>
  <sheetFormatPr baseColWidth="10" defaultRowHeight="15" x14ac:dyDescent="0.25"/>
  <cols>
    <col min="1" max="1" width="4" style="1" customWidth="1"/>
    <col min="2" max="2" width="19.7109375" style="1" customWidth="1"/>
    <col min="3" max="16384" width="11.42578125" style="1"/>
  </cols>
  <sheetData>
    <row r="5" spans="2:20" x14ac:dyDescent="0.25">
      <c r="B5" s="2" t="s">
        <v>0</v>
      </c>
    </row>
    <row r="6" spans="2:20" x14ac:dyDescent="0.25">
      <c r="B6" s="3" t="s">
        <v>87</v>
      </c>
    </row>
    <row r="8" spans="2:20" ht="30.75" customHeight="1" x14ac:dyDescent="0.25">
      <c r="B8" s="17" t="s">
        <v>2</v>
      </c>
      <c r="C8" s="25" t="s">
        <v>86</v>
      </c>
      <c r="D8" s="24"/>
      <c r="E8" s="25" t="s">
        <v>85</v>
      </c>
      <c r="F8" s="24"/>
      <c r="G8" s="25" t="s">
        <v>84</v>
      </c>
      <c r="H8" s="24"/>
      <c r="I8" s="25" t="s">
        <v>83</v>
      </c>
      <c r="J8" s="24"/>
      <c r="K8" s="25" t="s">
        <v>82</v>
      </c>
      <c r="L8" s="24"/>
      <c r="M8" s="25" t="s">
        <v>81</v>
      </c>
      <c r="N8" s="24"/>
      <c r="O8" s="25" t="s">
        <v>80</v>
      </c>
      <c r="P8" s="24"/>
      <c r="Q8" s="25" t="s">
        <v>79</v>
      </c>
      <c r="R8" s="24"/>
      <c r="S8" s="25" t="s">
        <v>78</v>
      </c>
      <c r="T8" s="24"/>
    </row>
    <row r="9" spans="2:20" x14ac:dyDescent="0.25">
      <c r="B9" s="20"/>
      <c r="C9" s="23" t="s">
        <v>77</v>
      </c>
      <c r="D9" s="23" t="s">
        <v>76</v>
      </c>
      <c r="E9" s="23" t="s">
        <v>77</v>
      </c>
      <c r="F9" s="23" t="s">
        <v>76</v>
      </c>
      <c r="G9" s="23" t="s">
        <v>77</v>
      </c>
      <c r="H9" s="23" t="s">
        <v>76</v>
      </c>
      <c r="I9" s="23" t="s">
        <v>77</v>
      </c>
      <c r="J9" s="23" t="s">
        <v>76</v>
      </c>
      <c r="K9" s="23" t="s">
        <v>77</v>
      </c>
      <c r="L9" s="23" t="s">
        <v>76</v>
      </c>
      <c r="M9" s="23" t="s">
        <v>77</v>
      </c>
      <c r="N9" s="23" t="s">
        <v>76</v>
      </c>
      <c r="O9" s="23" t="s">
        <v>77</v>
      </c>
      <c r="P9" s="23" t="s">
        <v>76</v>
      </c>
      <c r="Q9" s="23" t="s">
        <v>77</v>
      </c>
      <c r="R9" s="23" t="s">
        <v>76</v>
      </c>
      <c r="S9" s="23" t="s">
        <v>77</v>
      </c>
      <c r="T9" s="23" t="s">
        <v>76</v>
      </c>
    </row>
    <row r="10" spans="2:20" x14ac:dyDescent="0.25">
      <c r="B10" s="8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2:20" ht="15" customHeight="1" x14ac:dyDescent="0.25">
      <c r="B11" s="10" t="s">
        <v>3</v>
      </c>
      <c r="C11" s="22">
        <f>+SUM(C13:C38)</f>
        <v>6411</v>
      </c>
      <c r="D11" s="22">
        <f>+SUM(D13:D38)</f>
        <v>2806</v>
      </c>
      <c r="E11" s="22">
        <f>+SUM(E13:E38)</f>
        <v>5739</v>
      </c>
      <c r="F11" s="22">
        <f>+SUM(F13:F38)</f>
        <v>2754</v>
      </c>
      <c r="G11" s="22">
        <f>+SUM(G13:G38)</f>
        <v>5444</v>
      </c>
      <c r="H11" s="22">
        <f>+SUM(H13:H38)</f>
        <v>2458</v>
      </c>
      <c r="I11" s="22">
        <f>+SUM(I13:I38)</f>
        <v>1888</v>
      </c>
      <c r="J11" s="22">
        <f>+SUM(J13:J38)</f>
        <v>1663</v>
      </c>
      <c r="K11" s="22">
        <f>+SUM(K13:K38)</f>
        <v>580</v>
      </c>
      <c r="L11" s="22">
        <f>+SUM(L13:L38)</f>
        <v>275</v>
      </c>
      <c r="M11" s="22">
        <f>+SUM(M13:M38)</f>
        <v>9757</v>
      </c>
      <c r="N11" s="22">
        <f>+SUM(N13:N38)</f>
        <v>2467</v>
      </c>
      <c r="O11" s="22">
        <f>+SUM(O13:O38)</f>
        <v>10150</v>
      </c>
      <c r="P11" s="22">
        <f>+SUM(P13:P38)</f>
        <v>2697</v>
      </c>
      <c r="Q11" s="22">
        <f>+SUM(Q13:Q38)</f>
        <v>3098</v>
      </c>
      <c r="R11" s="22">
        <f>+SUM(R13:R38)</f>
        <v>1285</v>
      </c>
      <c r="S11" s="22">
        <f>+SUM(S13:S38)</f>
        <v>6695</v>
      </c>
      <c r="T11" s="22">
        <f>+SUM(T13:T38)</f>
        <v>2262</v>
      </c>
    </row>
    <row r="12" spans="2:20" ht="15" customHeight="1" x14ac:dyDescent="0.25">
      <c r="B12" s="10"/>
      <c r="C12" s="9"/>
      <c r="D12" s="12"/>
      <c r="E12" s="9"/>
      <c r="F12" s="12"/>
      <c r="G12" s="9"/>
      <c r="H12" s="12"/>
      <c r="I12" s="9"/>
      <c r="J12" s="12"/>
      <c r="K12" s="9"/>
      <c r="L12" s="12"/>
      <c r="M12" s="9"/>
      <c r="N12" s="12"/>
      <c r="O12" s="9"/>
      <c r="P12" s="12"/>
      <c r="Q12" s="9"/>
      <c r="R12" s="12"/>
      <c r="S12" s="9"/>
      <c r="T12" s="12"/>
    </row>
    <row r="13" spans="2:20" ht="15" customHeight="1" x14ac:dyDescent="0.25">
      <c r="B13" s="14" t="s">
        <v>11</v>
      </c>
      <c r="C13" s="9">
        <v>61</v>
      </c>
      <c r="D13" s="9">
        <v>1</v>
      </c>
      <c r="E13" s="9">
        <v>116</v>
      </c>
      <c r="F13" s="9">
        <v>0</v>
      </c>
      <c r="G13" s="9">
        <v>114</v>
      </c>
      <c r="H13" s="9">
        <v>1</v>
      </c>
      <c r="I13" s="9">
        <v>49</v>
      </c>
      <c r="J13" s="9">
        <v>0</v>
      </c>
      <c r="K13" s="9">
        <v>91</v>
      </c>
      <c r="L13" s="9">
        <v>0</v>
      </c>
      <c r="M13" s="9">
        <v>498</v>
      </c>
      <c r="N13" s="9">
        <v>2</v>
      </c>
      <c r="O13" s="9">
        <v>449</v>
      </c>
      <c r="P13" s="9">
        <v>2</v>
      </c>
      <c r="Q13" s="9">
        <v>78</v>
      </c>
      <c r="R13" s="9">
        <v>1</v>
      </c>
      <c r="S13" s="9">
        <v>384</v>
      </c>
      <c r="T13" s="9">
        <v>1</v>
      </c>
    </row>
    <row r="14" spans="2:20" ht="15" customHeight="1" x14ac:dyDescent="0.25">
      <c r="B14" s="14" t="s">
        <v>12</v>
      </c>
      <c r="C14" s="9">
        <v>0</v>
      </c>
      <c r="D14" s="9">
        <v>1</v>
      </c>
      <c r="E14" s="9">
        <v>0</v>
      </c>
      <c r="F14" s="9">
        <v>2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2</v>
      </c>
      <c r="O14" s="9">
        <v>0</v>
      </c>
      <c r="P14" s="9">
        <v>0</v>
      </c>
      <c r="Q14" s="9">
        <v>0</v>
      </c>
      <c r="R14" s="9">
        <v>1</v>
      </c>
      <c r="S14" s="9">
        <v>0</v>
      </c>
      <c r="T14" s="9">
        <v>0</v>
      </c>
    </row>
    <row r="15" spans="2:20" ht="15" customHeight="1" x14ac:dyDescent="0.25">
      <c r="B15" s="14" t="s">
        <v>13</v>
      </c>
      <c r="C15" s="9">
        <v>61</v>
      </c>
      <c r="D15" s="9">
        <v>3</v>
      </c>
      <c r="E15" s="9">
        <v>51</v>
      </c>
      <c r="F15" s="9">
        <v>5</v>
      </c>
      <c r="G15" s="9">
        <v>62</v>
      </c>
      <c r="H15" s="9">
        <v>4</v>
      </c>
      <c r="I15" s="9">
        <v>31</v>
      </c>
      <c r="J15" s="9">
        <v>2</v>
      </c>
      <c r="K15" s="9">
        <v>7</v>
      </c>
      <c r="L15" s="9">
        <v>0</v>
      </c>
      <c r="M15" s="9">
        <v>98</v>
      </c>
      <c r="N15" s="9">
        <v>4</v>
      </c>
      <c r="O15" s="9">
        <v>104</v>
      </c>
      <c r="P15" s="9">
        <v>5</v>
      </c>
      <c r="Q15" s="9">
        <v>42</v>
      </c>
      <c r="R15" s="9">
        <v>2</v>
      </c>
      <c r="S15" s="9">
        <v>59</v>
      </c>
      <c r="T15" s="9">
        <v>3</v>
      </c>
    </row>
    <row r="16" spans="2:20" ht="15" customHeight="1" x14ac:dyDescent="0.25">
      <c r="B16" s="14" t="s">
        <v>14</v>
      </c>
      <c r="C16" s="9">
        <v>266</v>
      </c>
      <c r="D16" s="9">
        <v>11</v>
      </c>
      <c r="E16" s="9">
        <v>142</v>
      </c>
      <c r="F16" s="9">
        <v>3</v>
      </c>
      <c r="G16" s="9">
        <v>87</v>
      </c>
      <c r="H16" s="9">
        <v>2</v>
      </c>
      <c r="I16" s="9">
        <v>23</v>
      </c>
      <c r="J16" s="9">
        <v>1</v>
      </c>
      <c r="K16" s="9">
        <v>14</v>
      </c>
      <c r="L16" s="9">
        <v>0</v>
      </c>
      <c r="M16" s="9">
        <v>477</v>
      </c>
      <c r="N16" s="9">
        <v>9</v>
      </c>
      <c r="O16" s="9">
        <v>501</v>
      </c>
      <c r="P16" s="9">
        <v>18</v>
      </c>
      <c r="Q16" s="9">
        <v>131</v>
      </c>
      <c r="R16" s="9">
        <v>1</v>
      </c>
      <c r="S16" s="9">
        <v>118</v>
      </c>
      <c r="T16" s="9">
        <v>3</v>
      </c>
    </row>
    <row r="17" spans="2:20" ht="15" customHeight="1" x14ac:dyDescent="0.25">
      <c r="B17" s="14" t="s">
        <v>15</v>
      </c>
      <c r="C17" s="9">
        <v>580</v>
      </c>
      <c r="D17" s="9">
        <v>59</v>
      </c>
      <c r="E17" s="9">
        <v>558</v>
      </c>
      <c r="F17" s="9">
        <v>60</v>
      </c>
      <c r="G17" s="9">
        <v>504</v>
      </c>
      <c r="H17" s="9">
        <v>55</v>
      </c>
      <c r="I17" s="9">
        <v>116</v>
      </c>
      <c r="J17" s="9">
        <v>29</v>
      </c>
      <c r="K17" s="9">
        <v>22</v>
      </c>
      <c r="L17" s="9">
        <v>3</v>
      </c>
      <c r="M17" s="9">
        <v>664</v>
      </c>
      <c r="N17" s="9">
        <v>54</v>
      </c>
      <c r="O17" s="9">
        <v>773</v>
      </c>
      <c r="P17" s="9">
        <v>61</v>
      </c>
      <c r="Q17" s="9">
        <v>250</v>
      </c>
      <c r="R17" s="9">
        <v>30</v>
      </c>
      <c r="S17" s="9">
        <v>584</v>
      </c>
      <c r="T17" s="9">
        <v>53</v>
      </c>
    </row>
    <row r="18" spans="2:20" ht="15" customHeight="1" x14ac:dyDescent="0.25">
      <c r="B18" s="14" t="s">
        <v>16</v>
      </c>
      <c r="C18" s="9">
        <v>202</v>
      </c>
      <c r="D18" s="9">
        <v>411</v>
      </c>
      <c r="E18" s="9">
        <v>198</v>
      </c>
      <c r="F18" s="9">
        <v>414</v>
      </c>
      <c r="G18" s="9">
        <v>189</v>
      </c>
      <c r="H18" s="9">
        <v>337</v>
      </c>
      <c r="I18" s="9">
        <v>72</v>
      </c>
      <c r="J18" s="9">
        <v>317</v>
      </c>
      <c r="K18" s="9">
        <v>16</v>
      </c>
      <c r="L18" s="9">
        <v>66</v>
      </c>
      <c r="M18" s="9">
        <v>241</v>
      </c>
      <c r="N18" s="9">
        <v>372</v>
      </c>
      <c r="O18" s="9">
        <v>254</v>
      </c>
      <c r="P18" s="9">
        <v>402</v>
      </c>
      <c r="Q18" s="9">
        <v>132</v>
      </c>
      <c r="R18" s="9">
        <v>233</v>
      </c>
      <c r="S18" s="9">
        <v>185</v>
      </c>
      <c r="T18" s="9">
        <v>304</v>
      </c>
    </row>
    <row r="19" spans="2:20" ht="15" customHeight="1" x14ac:dyDescent="0.25">
      <c r="B19" s="14" t="s">
        <v>17</v>
      </c>
      <c r="C19" s="9">
        <v>279</v>
      </c>
      <c r="D19" s="9">
        <v>7</v>
      </c>
      <c r="E19" s="9">
        <v>141</v>
      </c>
      <c r="F19" s="9">
        <v>4</v>
      </c>
      <c r="G19" s="9">
        <v>138</v>
      </c>
      <c r="H19" s="9">
        <v>6</v>
      </c>
      <c r="I19" s="9">
        <v>28</v>
      </c>
      <c r="J19" s="9">
        <v>2</v>
      </c>
      <c r="K19" s="9">
        <v>67</v>
      </c>
      <c r="L19" s="9">
        <v>1</v>
      </c>
      <c r="M19" s="9">
        <v>425</v>
      </c>
      <c r="N19" s="9">
        <v>7</v>
      </c>
      <c r="O19" s="9">
        <v>415</v>
      </c>
      <c r="P19" s="9">
        <v>8</v>
      </c>
      <c r="Q19" s="9">
        <v>148</v>
      </c>
      <c r="R19" s="9">
        <v>3</v>
      </c>
      <c r="S19" s="9">
        <v>267</v>
      </c>
      <c r="T19" s="9">
        <v>5</v>
      </c>
    </row>
    <row r="20" spans="2:20" ht="15" customHeight="1" x14ac:dyDescent="0.25">
      <c r="B20" s="14" t="s">
        <v>18</v>
      </c>
      <c r="C20" s="9">
        <v>324</v>
      </c>
      <c r="D20" s="9">
        <v>114</v>
      </c>
      <c r="E20" s="9">
        <v>332</v>
      </c>
      <c r="F20" s="9">
        <v>114</v>
      </c>
      <c r="G20" s="9">
        <v>340</v>
      </c>
      <c r="H20" s="9">
        <v>113</v>
      </c>
      <c r="I20" s="9">
        <v>157</v>
      </c>
      <c r="J20" s="9">
        <v>78</v>
      </c>
      <c r="K20" s="9">
        <v>23</v>
      </c>
      <c r="L20" s="9">
        <v>17</v>
      </c>
      <c r="M20" s="9">
        <v>425</v>
      </c>
      <c r="N20" s="9">
        <v>100</v>
      </c>
      <c r="O20" s="9">
        <v>453</v>
      </c>
      <c r="P20" s="9">
        <v>119</v>
      </c>
      <c r="Q20" s="9">
        <v>193</v>
      </c>
      <c r="R20" s="9">
        <v>59</v>
      </c>
      <c r="S20" s="9">
        <v>332</v>
      </c>
      <c r="T20" s="9">
        <v>93</v>
      </c>
    </row>
    <row r="21" spans="2:20" ht="15" customHeight="1" x14ac:dyDescent="0.25">
      <c r="B21" s="14" t="s">
        <v>19</v>
      </c>
      <c r="C21" s="9">
        <v>334</v>
      </c>
      <c r="D21" s="9">
        <v>32</v>
      </c>
      <c r="E21" s="9">
        <v>335</v>
      </c>
      <c r="F21" s="9">
        <v>34</v>
      </c>
      <c r="G21" s="9">
        <v>354</v>
      </c>
      <c r="H21" s="9">
        <v>32</v>
      </c>
      <c r="I21" s="9">
        <v>161</v>
      </c>
      <c r="J21" s="9">
        <v>24</v>
      </c>
      <c r="K21" s="9">
        <v>16</v>
      </c>
      <c r="L21" s="9">
        <v>2</v>
      </c>
      <c r="M21" s="9">
        <v>436</v>
      </c>
      <c r="N21" s="9">
        <v>31</v>
      </c>
      <c r="O21" s="9">
        <v>478</v>
      </c>
      <c r="P21" s="9">
        <v>33</v>
      </c>
      <c r="Q21" s="9">
        <v>251</v>
      </c>
      <c r="R21" s="9">
        <v>19</v>
      </c>
      <c r="S21" s="9">
        <v>306</v>
      </c>
      <c r="T21" s="9">
        <v>24</v>
      </c>
    </row>
    <row r="22" spans="2:20" ht="15" customHeight="1" x14ac:dyDescent="0.25">
      <c r="B22" s="14" t="s">
        <v>20</v>
      </c>
      <c r="C22" s="9">
        <v>61</v>
      </c>
      <c r="D22" s="9">
        <v>2</v>
      </c>
      <c r="E22" s="9">
        <v>36</v>
      </c>
      <c r="F22" s="9">
        <v>1</v>
      </c>
      <c r="G22" s="9">
        <v>100</v>
      </c>
      <c r="H22" s="9">
        <v>0</v>
      </c>
      <c r="I22" s="9">
        <v>2</v>
      </c>
      <c r="J22" s="9">
        <v>0</v>
      </c>
      <c r="K22" s="9">
        <v>43</v>
      </c>
      <c r="L22" s="9">
        <v>0</v>
      </c>
      <c r="M22" s="9">
        <v>259</v>
      </c>
      <c r="N22" s="9">
        <v>4</v>
      </c>
      <c r="O22" s="9">
        <v>256</v>
      </c>
      <c r="P22" s="9">
        <v>24</v>
      </c>
      <c r="Q22" s="9">
        <v>57</v>
      </c>
      <c r="R22" s="9">
        <v>4</v>
      </c>
      <c r="S22" s="9">
        <v>76</v>
      </c>
      <c r="T22" s="9">
        <v>1</v>
      </c>
    </row>
    <row r="23" spans="2:20" ht="15" customHeight="1" x14ac:dyDescent="0.25">
      <c r="B23" s="14" t="s">
        <v>21</v>
      </c>
      <c r="C23" s="9">
        <v>111</v>
      </c>
      <c r="D23" s="9">
        <v>0</v>
      </c>
      <c r="E23" s="9">
        <v>63</v>
      </c>
      <c r="F23" s="9">
        <v>0</v>
      </c>
      <c r="G23" s="9">
        <v>30</v>
      </c>
      <c r="H23" s="9">
        <v>0</v>
      </c>
      <c r="I23" s="9">
        <v>6</v>
      </c>
      <c r="J23" s="9">
        <v>0</v>
      </c>
      <c r="K23" s="9">
        <v>3</v>
      </c>
      <c r="L23" s="9">
        <v>0</v>
      </c>
      <c r="M23" s="9">
        <v>347</v>
      </c>
      <c r="N23" s="9">
        <v>1</v>
      </c>
      <c r="O23" s="9">
        <v>401</v>
      </c>
      <c r="P23" s="9">
        <v>1</v>
      </c>
      <c r="Q23" s="9">
        <v>18</v>
      </c>
      <c r="R23" s="9">
        <v>0</v>
      </c>
      <c r="S23" s="9">
        <v>345</v>
      </c>
      <c r="T23" s="9">
        <v>0</v>
      </c>
    </row>
    <row r="24" spans="2:20" ht="15" customHeight="1" x14ac:dyDescent="0.25">
      <c r="B24" s="14" t="s">
        <v>22</v>
      </c>
      <c r="C24" s="9">
        <v>406</v>
      </c>
      <c r="D24" s="9">
        <v>99</v>
      </c>
      <c r="E24" s="9">
        <v>354</v>
      </c>
      <c r="F24" s="9">
        <v>105</v>
      </c>
      <c r="G24" s="9">
        <v>321</v>
      </c>
      <c r="H24" s="9">
        <v>93</v>
      </c>
      <c r="I24" s="9">
        <v>123</v>
      </c>
      <c r="J24" s="9">
        <v>69</v>
      </c>
      <c r="K24" s="9">
        <v>13</v>
      </c>
      <c r="L24" s="9">
        <v>7</v>
      </c>
      <c r="M24" s="9">
        <v>516</v>
      </c>
      <c r="N24" s="9">
        <v>104</v>
      </c>
      <c r="O24" s="9">
        <v>539</v>
      </c>
      <c r="P24" s="9">
        <v>107</v>
      </c>
      <c r="Q24" s="9">
        <v>254</v>
      </c>
      <c r="R24" s="9">
        <v>55</v>
      </c>
      <c r="S24" s="9">
        <v>419</v>
      </c>
      <c r="T24" s="9">
        <v>94</v>
      </c>
    </row>
    <row r="25" spans="2:20" ht="15" customHeight="1" x14ac:dyDescent="0.25">
      <c r="B25" s="14" t="s">
        <v>23</v>
      </c>
      <c r="C25" s="9">
        <v>111</v>
      </c>
      <c r="D25" s="9">
        <v>1</v>
      </c>
      <c r="E25" s="9">
        <v>43</v>
      </c>
      <c r="F25" s="9">
        <v>1</v>
      </c>
      <c r="G25" s="9">
        <v>26</v>
      </c>
      <c r="H25" s="9">
        <v>1</v>
      </c>
      <c r="I25" s="9">
        <v>7</v>
      </c>
      <c r="J25" s="9">
        <v>1</v>
      </c>
      <c r="K25" s="9">
        <v>3</v>
      </c>
      <c r="L25" s="9">
        <v>0</v>
      </c>
      <c r="M25" s="9">
        <v>166</v>
      </c>
      <c r="N25" s="9">
        <v>2</v>
      </c>
      <c r="O25" s="9">
        <v>157</v>
      </c>
      <c r="P25" s="9">
        <v>1</v>
      </c>
      <c r="Q25" s="9">
        <v>42</v>
      </c>
      <c r="R25" s="9">
        <v>2</v>
      </c>
      <c r="S25" s="9">
        <v>105</v>
      </c>
      <c r="T25" s="9">
        <v>1</v>
      </c>
    </row>
    <row r="26" spans="2:20" ht="15" customHeight="1" x14ac:dyDescent="0.25">
      <c r="B26" s="14" t="s">
        <v>24</v>
      </c>
      <c r="C26" s="9">
        <v>899</v>
      </c>
      <c r="D26" s="9">
        <v>153</v>
      </c>
      <c r="E26" s="9">
        <v>1009</v>
      </c>
      <c r="F26" s="9">
        <v>149</v>
      </c>
      <c r="G26" s="9">
        <v>1149</v>
      </c>
      <c r="H26" s="9">
        <v>139</v>
      </c>
      <c r="I26" s="9">
        <v>430</v>
      </c>
      <c r="J26" s="9">
        <v>75</v>
      </c>
      <c r="K26" s="9">
        <v>61</v>
      </c>
      <c r="L26" s="9">
        <v>10</v>
      </c>
      <c r="M26" s="9">
        <v>1375</v>
      </c>
      <c r="N26" s="9">
        <v>142</v>
      </c>
      <c r="O26" s="9">
        <v>1443</v>
      </c>
      <c r="P26" s="9">
        <v>149</v>
      </c>
      <c r="Q26" s="9">
        <v>431</v>
      </c>
      <c r="R26" s="9">
        <v>77</v>
      </c>
      <c r="S26" s="9">
        <v>1111</v>
      </c>
      <c r="T26" s="9">
        <v>142</v>
      </c>
    </row>
    <row r="27" spans="2:20" ht="15" customHeight="1" x14ac:dyDescent="0.25">
      <c r="B27" s="14" t="s">
        <v>25</v>
      </c>
      <c r="C27" s="9">
        <v>243</v>
      </c>
      <c r="D27" s="9">
        <v>134</v>
      </c>
      <c r="E27" s="9">
        <v>184</v>
      </c>
      <c r="F27" s="9">
        <v>124</v>
      </c>
      <c r="G27" s="9">
        <v>175</v>
      </c>
      <c r="H27" s="9">
        <v>124</v>
      </c>
      <c r="I27" s="9">
        <v>46</v>
      </c>
      <c r="J27" s="9">
        <v>50</v>
      </c>
      <c r="K27" s="9">
        <v>10</v>
      </c>
      <c r="L27" s="9">
        <v>6</v>
      </c>
      <c r="M27" s="9">
        <v>310</v>
      </c>
      <c r="N27" s="9">
        <v>124</v>
      </c>
      <c r="O27" s="9">
        <v>284</v>
      </c>
      <c r="P27" s="9">
        <v>110</v>
      </c>
      <c r="Q27" s="9">
        <v>98</v>
      </c>
      <c r="R27" s="9">
        <v>48</v>
      </c>
      <c r="S27" s="9">
        <v>231</v>
      </c>
      <c r="T27" s="9">
        <v>105</v>
      </c>
    </row>
    <row r="28" spans="2:20" ht="15" customHeight="1" x14ac:dyDescent="0.25">
      <c r="B28" s="14" t="s">
        <v>26</v>
      </c>
      <c r="C28" s="9">
        <v>76</v>
      </c>
      <c r="D28" s="9">
        <v>1</v>
      </c>
      <c r="E28" s="9">
        <v>101</v>
      </c>
      <c r="F28" s="9">
        <v>0</v>
      </c>
      <c r="G28" s="9">
        <v>54</v>
      </c>
      <c r="H28" s="9">
        <v>0</v>
      </c>
      <c r="I28" s="9">
        <v>20</v>
      </c>
      <c r="J28" s="9">
        <v>0</v>
      </c>
      <c r="K28" s="9">
        <v>6</v>
      </c>
      <c r="L28" s="9">
        <v>0</v>
      </c>
      <c r="M28" s="9">
        <v>467</v>
      </c>
      <c r="N28" s="9">
        <v>1</v>
      </c>
      <c r="O28" s="9">
        <v>469</v>
      </c>
      <c r="P28" s="9">
        <v>2</v>
      </c>
      <c r="Q28" s="9">
        <v>53</v>
      </c>
      <c r="R28" s="9">
        <v>0</v>
      </c>
      <c r="S28" s="9">
        <v>96</v>
      </c>
      <c r="T28" s="9">
        <v>0</v>
      </c>
    </row>
    <row r="29" spans="2:20" ht="15" customHeight="1" x14ac:dyDescent="0.25">
      <c r="B29" s="14" t="s">
        <v>27</v>
      </c>
      <c r="C29" s="9">
        <v>233</v>
      </c>
      <c r="D29" s="9">
        <v>192</v>
      </c>
      <c r="E29" s="9">
        <v>224</v>
      </c>
      <c r="F29" s="9">
        <v>183</v>
      </c>
      <c r="G29" s="9">
        <v>193</v>
      </c>
      <c r="H29" s="9">
        <v>151</v>
      </c>
      <c r="I29" s="9">
        <v>76</v>
      </c>
      <c r="J29" s="9">
        <v>105</v>
      </c>
      <c r="K29" s="9">
        <v>16</v>
      </c>
      <c r="L29" s="9">
        <v>12</v>
      </c>
      <c r="M29" s="9">
        <v>249</v>
      </c>
      <c r="N29" s="9">
        <v>148</v>
      </c>
      <c r="O29" s="9">
        <v>297</v>
      </c>
      <c r="P29" s="9">
        <v>174</v>
      </c>
      <c r="Q29" s="9">
        <v>106</v>
      </c>
      <c r="R29" s="9">
        <v>91</v>
      </c>
      <c r="S29" s="9">
        <v>222</v>
      </c>
      <c r="T29" s="9">
        <v>157</v>
      </c>
    </row>
    <row r="30" spans="2:20" ht="15" customHeight="1" x14ac:dyDescent="0.25">
      <c r="B30" s="14" t="s">
        <v>28</v>
      </c>
      <c r="C30" s="9">
        <v>175</v>
      </c>
      <c r="D30" s="9">
        <v>3</v>
      </c>
      <c r="E30" s="9">
        <v>127</v>
      </c>
      <c r="F30" s="9">
        <v>4</v>
      </c>
      <c r="G30" s="9">
        <v>82</v>
      </c>
      <c r="H30" s="9">
        <v>4</v>
      </c>
      <c r="I30" s="9">
        <v>9</v>
      </c>
      <c r="J30" s="9">
        <v>2</v>
      </c>
      <c r="K30" s="9">
        <v>8</v>
      </c>
      <c r="L30" s="9">
        <v>1</v>
      </c>
      <c r="M30" s="9">
        <v>197</v>
      </c>
      <c r="N30" s="9">
        <v>5</v>
      </c>
      <c r="O30" s="9">
        <v>228</v>
      </c>
      <c r="P30" s="9">
        <v>5</v>
      </c>
      <c r="Q30" s="9">
        <v>32</v>
      </c>
      <c r="R30" s="9">
        <v>2</v>
      </c>
      <c r="S30" s="9">
        <v>128</v>
      </c>
      <c r="T30" s="9">
        <v>2</v>
      </c>
    </row>
    <row r="31" spans="2:20" ht="15" customHeight="1" x14ac:dyDescent="0.25">
      <c r="B31" s="14" t="s">
        <v>29</v>
      </c>
      <c r="C31" s="9">
        <v>81</v>
      </c>
      <c r="D31" s="9">
        <v>12</v>
      </c>
      <c r="E31" s="9">
        <v>99</v>
      </c>
      <c r="F31" s="9">
        <v>8</v>
      </c>
      <c r="G31" s="9">
        <v>41</v>
      </c>
      <c r="H31" s="9">
        <v>11</v>
      </c>
      <c r="I31" s="9">
        <v>10</v>
      </c>
      <c r="J31" s="9">
        <v>4</v>
      </c>
      <c r="K31" s="9">
        <v>9</v>
      </c>
      <c r="L31" s="9">
        <v>2</v>
      </c>
      <c r="M31" s="9">
        <v>158</v>
      </c>
      <c r="N31" s="9">
        <v>11</v>
      </c>
      <c r="O31" s="9">
        <v>156</v>
      </c>
      <c r="P31" s="9">
        <v>12</v>
      </c>
      <c r="Q31" s="9">
        <v>53</v>
      </c>
      <c r="R31" s="9">
        <v>11</v>
      </c>
      <c r="S31" s="9">
        <v>72</v>
      </c>
      <c r="T31" s="9">
        <v>5</v>
      </c>
    </row>
    <row r="32" spans="2:20" ht="15" customHeight="1" x14ac:dyDescent="0.25">
      <c r="B32" s="14" t="s">
        <v>30</v>
      </c>
      <c r="C32" s="9">
        <v>841</v>
      </c>
      <c r="D32" s="9">
        <v>1182</v>
      </c>
      <c r="E32" s="9">
        <v>747</v>
      </c>
      <c r="F32" s="9">
        <v>1152</v>
      </c>
      <c r="G32" s="9">
        <v>626</v>
      </c>
      <c r="H32" s="9">
        <v>1059</v>
      </c>
      <c r="I32" s="9">
        <v>226</v>
      </c>
      <c r="J32" s="9">
        <v>621</v>
      </c>
      <c r="K32" s="9">
        <v>44</v>
      </c>
      <c r="L32" s="9">
        <v>92</v>
      </c>
      <c r="M32" s="9">
        <v>810</v>
      </c>
      <c r="N32" s="9">
        <v>985</v>
      </c>
      <c r="O32" s="9">
        <v>871</v>
      </c>
      <c r="P32" s="9">
        <v>1060</v>
      </c>
      <c r="Q32" s="9">
        <v>244</v>
      </c>
      <c r="R32" s="9">
        <v>472</v>
      </c>
      <c r="S32" s="9">
        <v>671</v>
      </c>
      <c r="T32" s="9">
        <v>929</v>
      </c>
    </row>
    <row r="33" spans="2:20" ht="15" customHeight="1" x14ac:dyDescent="0.25">
      <c r="B33" s="14" t="s">
        <v>31</v>
      </c>
      <c r="C33" s="9">
        <v>90</v>
      </c>
      <c r="D33" s="9">
        <v>2</v>
      </c>
      <c r="E33" s="9">
        <v>58</v>
      </c>
      <c r="F33" s="9">
        <v>2</v>
      </c>
      <c r="G33" s="9">
        <v>54</v>
      </c>
      <c r="H33" s="9">
        <v>2</v>
      </c>
      <c r="I33" s="9">
        <v>20</v>
      </c>
      <c r="J33" s="9">
        <v>0</v>
      </c>
      <c r="K33" s="9">
        <v>22</v>
      </c>
      <c r="L33" s="9">
        <v>0</v>
      </c>
      <c r="M33" s="9">
        <v>157</v>
      </c>
      <c r="N33" s="9">
        <v>2</v>
      </c>
      <c r="O33" s="9">
        <v>139</v>
      </c>
      <c r="P33" s="9">
        <v>3</v>
      </c>
      <c r="Q33" s="9">
        <v>44</v>
      </c>
      <c r="R33" s="9">
        <v>3</v>
      </c>
      <c r="S33" s="9">
        <v>117</v>
      </c>
      <c r="T33" s="9">
        <v>3</v>
      </c>
    </row>
    <row r="34" spans="2:20" ht="15" customHeight="1" x14ac:dyDescent="0.25">
      <c r="B34" s="14" t="s">
        <v>32</v>
      </c>
      <c r="C34" s="9">
        <v>218</v>
      </c>
      <c r="D34" s="9">
        <v>0</v>
      </c>
      <c r="E34" s="9">
        <v>45</v>
      </c>
      <c r="F34" s="9">
        <v>1</v>
      </c>
      <c r="G34" s="9">
        <v>37</v>
      </c>
      <c r="H34" s="9">
        <v>0</v>
      </c>
      <c r="I34" s="9">
        <v>9</v>
      </c>
      <c r="J34" s="9">
        <v>0</v>
      </c>
      <c r="K34" s="9">
        <v>10</v>
      </c>
      <c r="L34" s="9">
        <v>0</v>
      </c>
      <c r="M34" s="9">
        <v>256</v>
      </c>
      <c r="N34" s="9">
        <v>1</v>
      </c>
      <c r="O34" s="9">
        <v>232</v>
      </c>
      <c r="P34" s="9">
        <v>1</v>
      </c>
      <c r="Q34" s="9">
        <v>39</v>
      </c>
      <c r="R34" s="9">
        <v>1</v>
      </c>
      <c r="S34" s="9">
        <v>139</v>
      </c>
      <c r="T34" s="9">
        <v>0</v>
      </c>
    </row>
    <row r="35" spans="2:20" ht="15" customHeight="1" x14ac:dyDescent="0.25">
      <c r="B35" s="14" t="s">
        <v>33</v>
      </c>
      <c r="C35" s="9">
        <v>163</v>
      </c>
      <c r="D35" s="9">
        <v>101</v>
      </c>
      <c r="E35" s="9">
        <v>189</v>
      </c>
      <c r="F35" s="9">
        <v>106</v>
      </c>
      <c r="G35" s="9">
        <v>184</v>
      </c>
      <c r="H35" s="9">
        <v>76</v>
      </c>
      <c r="I35" s="9">
        <v>82</v>
      </c>
      <c r="J35" s="9">
        <v>80</v>
      </c>
      <c r="K35" s="9">
        <v>16</v>
      </c>
      <c r="L35" s="9">
        <v>14</v>
      </c>
      <c r="M35" s="9">
        <v>171</v>
      </c>
      <c r="N35" s="9">
        <v>105</v>
      </c>
      <c r="O35" s="9">
        <v>211</v>
      </c>
      <c r="P35" s="9">
        <v>107</v>
      </c>
      <c r="Q35" s="9">
        <v>94</v>
      </c>
      <c r="R35" s="9">
        <v>52</v>
      </c>
      <c r="S35" s="9">
        <v>134</v>
      </c>
      <c r="T35" s="9">
        <v>90</v>
      </c>
    </row>
    <row r="36" spans="2:20" ht="15" customHeight="1" x14ac:dyDescent="0.25">
      <c r="B36" s="14" t="s">
        <v>34</v>
      </c>
      <c r="C36" s="9">
        <v>105</v>
      </c>
      <c r="D36" s="9">
        <v>3</v>
      </c>
      <c r="E36" s="9">
        <v>118</v>
      </c>
      <c r="F36" s="9">
        <v>3</v>
      </c>
      <c r="G36" s="9">
        <v>108</v>
      </c>
      <c r="H36" s="9">
        <v>3</v>
      </c>
      <c r="I36" s="9">
        <v>23</v>
      </c>
      <c r="J36" s="9">
        <v>2</v>
      </c>
      <c r="K36" s="9">
        <v>14</v>
      </c>
      <c r="L36" s="9">
        <v>0</v>
      </c>
      <c r="M36" s="9">
        <v>192</v>
      </c>
      <c r="N36" s="9">
        <v>5</v>
      </c>
      <c r="O36" s="9">
        <v>178</v>
      </c>
      <c r="P36" s="9">
        <v>5</v>
      </c>
      <c r="Q36" s="9">
        <v>62</v>
      </c>
      <c r="R36" s="9">
        <v>2</v>
      </c>
      <c r="S36" s="9">
        <v>113</v>
      </c>
      <c r="T36" s="9">
        <v>2</v>
      </c>
    </row>
    <row r="37" spans="2:20" ht="15" customHeight="1" x14ac:dyDescent="0.25">
      <c r="B37" s="14" t="s">
        <v>35</v>
      </c>
      <c r="C37" s="9">
        <v>167</v>
      </c>
      <c r="D37" s="9">
        <v>1</v>
      </c>
      <c r="E37" s="9">
        <v>145</v>
      </c>
      <c r="F37" s="9">
        <v>1</v>
      </c>
      <c r="G37" s="9">
        <v>168</v>
      </c>
      <c r="H37" s="9">
        <v>2</v>
      </c>
      <c r="I37" s="9">
        <v>26</v>
      </c>
      <c r="J37" s="9">
        <v>1</v>
      </c>
      <c r="K37" s="9">
        <v>11</v>
      </c>
      <c r="L37" s="9">
        <v>0</v>
      </c>
      <c r="M37" s="9">
        <v>495</v>
      </c>
      <c r="N37" s="9">
        <v>4</v>
      </c>
      <c r="O37" s="9">
        <v>444</v>
      </c>
      <c r="P37" s="9">
        <v>3</v>
      </c>
      <c r="Q37" s="9">
        <v>68</v>
      </c>
      <c r="R37" s="9">
        <v>1</v>
      </c>
      <c r="S37" s="9">
        <v>196</v>
      </c>
      <c r="T37" s="9">
        <v>1</v>
      </c>
    </row>
    <row r="38" spans="2:20" ht="15" customHeight="1" x14ac:dyDescent="0.25">
      <c r="B38" s="15" t="s">
        <v>36</v>
      </c>
      <c r="C38" s="21">
        <v>324</v>
      </c>
      <c r="D38" s="21">
        <v>281</v>
      </c>
      <c r="E38" s="21">
        <v>324</v>
      </c>
      <c r="F38" s="21">
        <v>278</v>
      </c>
      <c r="G38" s="21">
        <v>308</v>
      </c>
      <c r="H38" s="21">
        <v>243</v>
      </c>
      <c r="I38" s="21">
        <v>136</v>
      </c>
      <c r="J38" s="21">
        <v>200</v>
      </c>
      <c r="K38" s="21">
        <v>35</v>
      </c>
      <c r="L38" s="21">
        <v>42</v>
      </c>
      <c r="M38" s="21">
        <v>368</v>
      </c>
      <c r="N38" s="21">
        <v>242</v>
      </c>
      <c r="O38" s="21">
        <v>418</v>
      </c>
      <c r="P38" s="21">
        <v>285</v>
      </c>
      <c r="Q38" s="21">
        <v>178</v>
      </c>
      <c r="R38" s="21">
        <v>115</v>
      </c>
      <c r="S38" s="21">
        <v>285</v>
      </c>
      <c r="T38" s="21">
        <v>244</v>
      </c>
    </row>
    <row r="40" spans="2:20" x14ac:dyDescent="0.25">
      <c r="B40" s="4" t="s">
        <v>37</v>
      </c>
    </row>
    <row r="41" spans="2:20" x14ac:dyDescent="0.25">
      <c r="B41" s="5" t="s">
        <v>38</v>
      </c>
    </row>
    <row r="42" spans="2:20" x14ac:dyDescent="0.25">
      <c r="B42" s="5"/>
    </row>
    <row r="43" spans="2:20" x14ac:dyDescent="0.25">
      <c r="B43" s="7" t="s">
        <v>39</v>
      </c>
    </row>
  </sheetData>
  <mergeCells count="10">
    <mergeCell ref="M8:N8"/>
    <mergeCell ref="O8:P8"/>
    <mergeCell ref="Q8:R8"/>
    <mergeCell ref="S8:T8"/>
    <mergeCell ref="B8:B9"/>
    <mergeCell ref="C8:D8"/>
    <mergeCell ref="E8:F8"/>
    <mergeCell ref="G8:H8"/>
    <mergeCell ref="I8:J8"/>
    <mergeCell ref="K8:L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B43"/>
  <sheetViews>
    <sheetView workbookViewId="0">
      <selection activeCell="A5" sqref="A5"/>
    </sheetView>
  </sheetViews>
  <sheetFormatPr baseColWidth="10" defaultRowHeight="15" x14ac:dyDescent="0.25"/>
  <cols>
    <col min="1" max="1" width="4.140625" style="1" customWidth="1"/>
    <col min="2" max="2" width="19.7109375" style="1" customWidth="1"/>
    <col min="3" max="14" width="11.42578125" style="1"/>
    <col min="15" max="15" width="12.5703125" style="1" customWidth="1"/>
    <col min="16" max="25" width="11.42578125" style="1"/>
    <col min="26" max="26" width="12.140625" style="1" customWidth="1"/>
    <col min="27" max="16384" width="11.42578125" style="1"/>
  </cols>
  <sheetData>
    <row r="5" spans="2:28" x14ac:dyDescent="0.25">
      <c r="B5" s="2" t="s">
        <v>0</v>
      </c>
    </row>
    <row r="6" spans="2:28" x14ac:dyDescent="0.25">
      <c r="B6" s="3" t="s">
        <v>102</v>
      </c>
    </row>
    <row r="8" spans="2:28" ht="30.75" customHeight="1" x14ac:dyDescent="0.25">
      <c r="B8" s="17" t="s">
        <v>2</v>
      </c>
      <c r="C8" s="25" t="s">
        <v>101</v>
      </c>
      <c r="D8" s="24"/>
      <c r="E8" s="25" t="s">
        <v>100</v>
      </c>
      <c r="F8" s="24"/>
      <c r="G8" s="25" t="s">
        <v>99</v>
      </c>
      <c r="H8" s="24"/>
      <c r="I8" s="25" t="s">
        <v>98</v>
      </c>
      <c r="J8" s="24"/>
      <c r="K8" s="25" t="s">
        <v>97</v>
      </c>
      <c r="L8" s="24"/>
      <c r="M8" s="25" t="s">
        <v>96</v>
      </c>
      <c r="N8" s="24"/>
      <c r="O8" s="27" t="s">
        <v>95</v>
      </c>
      <c r="P8" s="25" t="s">
        <v>94</v>
      </c>
      <c r="Q8" s="24"/>
      <c r="R8" s="25" t="s">
        <v>93</v>
      </c>
      <c r="S8" s="24"/>
      <c r="T8" s="25" t="s">
        <v>92</v>
      </c>
      <c r="U8" s="24"/>
      <c r="V8" s="25" t="s">
        <v>91</v>
      </c>
      <c r="W8" s="24"/>
      <c r="X8" s="25" t="s">
        <v>90</v>
      </c>
      <c r="Y8" s="24"/>
      <c r="Z8" s="27" t="s">
        <v>89</v>
      </c>
      <c r="AA8" s="25" t="s">
        <v>88</v>
      </c>
      <c r="AB8" s="24"/>
    </row>
    <row r="9" spans="2:28" x14ac:dyDescent="0.25">
      <c r="B9" s="20"/>
      <c r="C9" s="23" t="s">
        <v>77</v>
      </c>
      <c r="D9" s="23" t="s">
        <v>76</v>
      </c>
      <c r="E9" s="23" t="s">
        <v>77</v>
      </c>
      <c r="F9" s="23" t="s">
        <v>76</v>
      </c>
      <c r="G9" s="23" t="s">
        <v>77</v>
      </c>
      <c r="H9" s="23" t="s">
        <v>76</v>
      </c>
      <c r="I9" s="23" t="s">
        <v>77</v>
      </c>
      <c r="J9" s="23" t="s">
        <v>76</v>
      </c>
      <c r="K9" s="23" t="s">
        <v>77</v>
      </c>
      <c r="L9" s="23" t="s">
        <v>76</v>
      </c>
      <c r="M9" s="23" t="s">
        <v>77</v>
      </c>
      <c r="N9" s="23" t="s">
        <v>76</v>
      </c>
      <c r="O9" s="23" t="s">
        <v>76</v>
      </c>
      <c r="P9" s="23" t="s">
        <v>77</v>
      </c>
      <c r="Q9" s="23" t="s">
        <v>76</v>
      </c>
      <c r="R9" s="23" t="s">
        <v>77</v>
      </c>
      <c r="S9" s="23" t="s">
        <v>76</v>
      </c>
      <c r="T9" s="23" t="s">
        <v>77</v>
      </c>
      <c r="U9" s="23" t="s">
        <v>76</v>
      </c>
      <c r="V9" s="23" t="s">
        <v>77</v>
      </c>
      <c r="W9" s="23" t="s">
        <v>76</v>
      </c>
      <c r="X9" s="23" t="s">
        <v>77</v>
      </c>
      <c r="Y9" s="23" t="s">
        <v>76</v>
      </c>
      <c r="Z9" s="23" t="s">
        <v>76</v>
      </c>
      <c r="AA9" s="23" t="s">
        <v>77</v>
      </c>
      <c r="AB9" s="23" t="s">
        <v>76</v>
      </c>
    </row>
    <row r="10" spans="2:28" x14ac:dyDescent="0.25">
      <c r="B10" s="8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2:28" ht="15" customHeight="1" x14ac:dyDescent="0.25">
      <c r="B11" s="10" t="s">
        <v>3</v>
      </c>
      <c r="C11" s="22">
        <f>+SUM(C13:C38)</f>
        <v>6755</v>
      </c>
      <c r="D11" s="22">
        <f>+SUM(D13:D38)</f>
        <v>2190</v>
      </c>
      <c r="E11" s="22">
        <f>+SUM(E13:E38)</f>
        <v>576</v>
      </c>
      <c r="F11" s="22">
        <f>+SUM(F13:F38)</f>
        <v>1215</v>
      </c>
      <c r="G11" s="22">
        <f>+SUM(G13:G38)</f>
        <v>2172</v>
      </c>
      <c r="H11" s="22">
        <f>+SUM(H13:H38)</f>
        <v>2046</v>
      </c>
      <c r="I11" s="22">
        <f>+SUM(I13:I38)</f>
        <v>2304</v>
      </c>
      <c r="J11" s="22">
        <f>+SUM(J13:J38)</f>
        <v>560</v>
      </c>
      <c r="K11" s="22">
        <f>+SUM(K13:K38)</f>
        <v>3545</v>
      </c>
      <c r="L11" s="22">
        <f>+SUM(L13:L38)</f>
        <v>2101</v>
      </c>
      <c r="M11" s="22">
        <f>+SUM(M13:M38)</f>
        <v>1303</v>
      </c>
      <c r="N11" s="22">
        <f>+SUM(N13:N38)</f>
        <v>1199</v>
      </c>
      <c r="O11" s="22">
        <f>+SUM(O13:O38)</f>
        <v>1428</v>
      </c>
      <c r="P11" s="22">
        <f>+SUM(P13:P38)</f>
        <v>131</v>
      </c>
      <c r="Q11" s="22">
        <f>+SUM(Q13:Q38)</f>
        <v>791</v>
      </c>
      <c r="R11" s="22">
        <f>+SUM(R13:R38)</f>
        <v>456</v>
      </c>
      <c r="S11" s="22">
        <f>+SUM(S13:S38)</f>
        <v>407</v>
      </c>
      <c r="T11" s="22">
        <f>+SUM(T13:T38)</f>
        <v>3039</v>
      </c>
      <c r="U11" s="22">
        <f>+SUM(U13:U38)</f>
        <v>167</v>
      </c>
      <c r="V11" s="22">
        <f>+SUM(V13:V38)</f>
        <v>5655</v>
      </c>
      <c r="W11" s="22">
        <f>+SUM(W13:W38)</f>
        <v>130</v>
      </c>
      <c r="X11" s="22">
        <f>+SUM(X13:X38)</f>
        <v>1383</v>
      </c>
      <c r="Y11" s="22">
        <f>+SUM(Y13:Y38)</f>
        <v>343</v>
      </c>
      <c r="Z11" s="22">
        <f>+SUM(Z13:Z38)</f>
        <v>1243</v>
      </c>
      <c r="AA11" s="22">
        <f>+SUM(AA13:AA38)</f>
        <v>2006</v>
      </c>
      <c r="AB11" s="22">
        <f>+SUM(AB13:AB38)</f>
        <v>913</v>
      </c>
    </row>
    <row r="12" spans="2:28" ht="15" customHeight="1" x14ac:dyDescent="0.25">
      <c r="B12" s="10"/>
      <c r="C12" s="9"/>
      <c r="D12" s="12"/>
      <c r="E12" s="9"/>
      <c r="F12" s="12"/>
      <c r="G12" s="9"/>
      <c r="H12" s="12"/>
      <c r="I12" s="9"/>
      <c r="J12" s="12"/>
      <c r="K12" s="9"/>
      <c r="L12" s="12"/>
      <c r="M12" s="9"/>
      <c r="N12" s="12"/>
      <c r="O12" s="12"/>
      <c r="P12" s="9"/>
      <c r="Q12" s="12"/>
      <c r="R12" s="9"/>
      <c r="S12" s="12"/>
      <c r="T12" s="9"/>
      <c r="U12" s="12"/>
      <c r="V12" s="9"/>
      <c r="W12" s="12"/>
      <c r="X12" s="9"/>
      <c r="Y12" s="12"/>
      <c r="Z12" s="12"/>
      <c r="AA12" s="9"/>
      <c r="AB12" s="12"/>
    </row>
    <row r="13" spans="2:28" ht="15" customHeight="1" x14ac:dyDescent="0.25">
      <c r="B13" s="14" t="s">
        <v>11</v>
      </c>
      <c r="C13" s="9">
        <v>238</v>
      </c>
      <c r="D13" s="9">
        <v>1</v>
      </c>
      <c r="E13" s="9">
        <v>11</v>
      </c>
      <c r="F13" s="9">
        <v>0</v>
      </c>
      <c r="G13" s="9">
        <v>41</v>
      </c>
      <c r="H13" s="9">
        <v>0</v>
      </c>
      <c r="I13" s="9">
        <v>56</v>
      </c>
      <c r="J13" s="9">
        <v>0</v>
      </c>
      <c r="K13" s="9">
        <v>172</v>
      </c>
      <c r="L13" s="9">
        <v>0</v>
      </c>
      <c r="M13" s="9">
        <v>34</v>
      </c>
      <c r="N13" s="9">
        <v>0</v>
      </c>
      <c r="O13" s="9">
        <v>0</v>
      </c>
      <c r="P13" s="9">
        <v>3</v>
      </c>
      <c r="Q13" s="9">
        <v>0</v>
      </c>
      <c r="R13" s="9">
        <v>6</v>
      </c>
      <c r="S13" s="9">
        <v>0</v>
      </c>
      <c r="T13" s="9">
        <v>90</v>
      </c>
      <c r="U13" s="9">
        <v>0</v>
      </c>
      <c r="V13" s="9">
        <v>412</v>
      </c>
      <c r="W13" s="9">
        <v>2</v>
      </c>
      <c r="X13" s="9">
        <v>26</v>
      </c>
      <c r="Y13" s="9">
        <v>0</v>
      </c>
      <c r="Z13" s="9">
        <v>1</v>
      </c>
      <c r="AA13" s="9">
        <v>34</v>
      </c>
      <c r="AB13" s="9">
        <v>0</v>
      </c>
    </row>
    <row r="14" spans="2:28" ht="15" customHeight="1" x14ac:dyDescent="0.25">
      <c r="B14" s="14" t="s">
        <v>12</v>
      </c>
      <c r="C14" s="9">
        <v>0</v>
      </c>
      <c r="D14" s="9">
        <v>2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2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1</v>
      </c>
      <c r="X14" s="9">
        <v>0</v>
      </c>
      <c r="Y14" s="9">
        <v>0</v>
      </c>
      <c r="Z14" s="9">
        <v>1</v>
      </c>
      <c r="AA14" s="9">
        <v>0</v>
      </c>
      <c r="AB14" s="9">
        <v>0</v>
      </c>
    </row>
    <row r="15" spans="2:28" ht="15" customHeight="1" x14ac:dyDescent="0.25">
      <c r="B15" s="14" t="s">
        <v>13</v>
      </c>
      <c r="C15" s="9">
        <v>62</v>
      </c>
      <c r="D15" s="9">
        <v>4</v>
      </c>
      <c r="E15" s="9">
        <v>9</v>
      </c>
      <c r="F15" s="9">
        <v>1</v>
      </c>
      <c r="G15" s="9">
        <v>18</v>
      </c>
      <c r="H15" s="9">
        <v>2</v>
      </c>
      <c r="I15" s="9">
        <v>23</v>
      </c>
      <c r="J15" s="9">
        <v>0</v>
      </c>
      <c r="K15" s="9">
        <v>32</v>
      </c>
      <c r="L15" s="9">
        <v>4</v>
      </c>
      <c r="M15" s="9">
        <v>12</v>
      </c>
      <c r="N15" s="9">
        <v>1</v>
      </c>
      <c r="O15" s="9">
        <v>1</v>
      </c>
      <c r="P15" s="9">
        <v>1</v>
      </c>
      <c r="Q15" s="9">
        <v>0</v>
      </c>
      <c r="R15" s="9">
        <v>4</v>
      </c>
      <c r="S15" s="9">
        <v>1</v>
      </c>
      <c r="T15" s="9">
        <v>19</v>
      </c>
      <c r="U15" s="9">
        <v>0</v>
      </c>
      <c r="V15" s="9">
        <v>30</v>
      </c>
      <c r="W15" s="9">
        <v>3</v>
      </c>
      <c r="X15" s="9">
        <v>14</v>
      </c>
      <c r="Y15" s="9">
        <v>0</v>
      </c>
      <c r="Z15" s="9">
        <v>1</v>
      </c>
      <c r="AA15" s="9">
        <v>9</v>
      </c>
      <c r="AB15" s="9">
        <v>1</v>
      </c>
    </row>
    <row r="16" spans="2:28" ht="15" customHeight="1" x14ac:dyDescent="0.25">
      <c r="B16" s="14" t="s">
        <v>14</v>
      </c>
      <c r="C16" s="9">
        <v>337</v>
      </c>
      <c r="D16" s="9">
        <v>3</v>
      </c>
      <c r="E16" s="9">
        <v>18</v>
      </c>
      <c r="F16" s="9">
        <v>1</v>
      </c>
      <c r="G16" s="9">
        <v>33</v>
      </c>
      <c r="H16" s="9">
        <v>2</v>
      </c>
      <c r="I16" s="9">
        <v>51</v>
      </c>
      <c r="J16" s="9">
        <v>1</v>
      </c>
      <c r="K16" s="9">
        <v>119</v>
      </c>
      <c r="L16" s="9">
        <v>1</v>
      </c>
      <c r="M16" s="9">
        <v>27</v>
      </c>
      <c r="N16" s="9">
        <v>0</v>
      </c>
      <c r="O16" s="9">
        <v>1</v>
      </c>
      <c r="P16" s="9">
        <v>1</v>
      </c>
      <c r="Q16" s="9">
        <v>0</v>
      </c>
      <c r="R16" s="9">
        <v>3</v>
      </c>
      <c r="S16" s="9">
        <v>0</v>
      </c>
      <c r="T16" s="9">
        <v>132</v>
      </c>
      <c r="U16" s="9">
        <v>10</v>
      </c>
      <c r="V16" s="9">
        <v>423</v>
      </c>
      <c r="W16" s="9">
        <v>11</v>
      </c>
      <c r="X16" s="9">
        <v>32</v>
      </c>
      <c r="Y16" s="9">
        <v>0</v>
      </c>
      <c r="Z16" s="9">
        <v>1</v>
      </c>
      <c r="AA16" s="9">
        <v>8</v>
      </c>
      <c r="AB16" s="9">
        <v>0</v>
      </c>
    </row>
    <row r="17" spans="2:28" ht="15" customHeight="1" x14ac:dyDescent="0.25">
      <c r="B17" s="14" t="s">
        <v>15</v>
      </c>
      <c r="C17" s="9">
        <v>396</v>
      </c>
      <c r="D17" s="9">
        <v>47</v>
      </c>
      <c r="E17" s="9">
        <v>47</v>
      </c>
      <c r="F17" s="9">
        <v>36</v>
      </c>
      <c r="G17" s="9">
        <v>256</v>
      </c>
      <c r="H17" s="9">
        <v>57</v>
      </c>
      <c r="I17" s="9">
        <v>254</v>
      </c>
      <c r="J17" s="9">
        <v>15</v>
      </c>
      <c r="K17" s="9">
        <v>288</v>
      </c>
      <c r="L17" s="9">
        <v>56</v>
      </c>
      <c r="M17" s="9">
        <v>129</v>
      </c>
      <c r="N17" s="9">
        <v>34</v>
      </c>
      <c r="O17" s="9">
        <v>48</v>
      </c>
      <c r="P17" s="9">
        <v>3</v>
      </c>
      <c r="Q17" s="9">
        <v>8</v>
      </c>
      <c r="R17" s="9">
        <v>18</v>
      </c>
      <c r="S17" s="9">
        <v>2</v>
      </c>
      <c r="T17" s="9">
        <v>232</v>
      </c>
      <c r="U17" s="9">
        <v>5</v>
      </c>
      <c r="V17" s="9">
        <v>289</v>
      </c>
      <c r="W17" s="9">
        <v>4</v>
      </c>
      <c r="X17" s="9">
        <v>180</v>
      </c>
      <c r="Y17" s="9">
        <v>14</v>
      </c>
      <c r="Z17" s="9">
        <v>36</v>
      </c>
      <c r="AA17" s="9">
        <v>259</v>
      </c>
      <c r="AB17" s="9">
        <v>21</v>
      </c>
    </row>
    <row r="18" spans="2:28" ht="15" customHeight="1" x14ac:dyDescent="0.25">
      <c r="B18" s="14" t="s">
        <v>16</v>
      </c>
      <c r="C18" s="9">
        <v>154</v>
      </c>
      <c r="D18" s="9">
        <v>325</v>
      </c>
      <c r="E18" s="9">
        <v>16</v>
      </c>
      <c r="F18" s="9">
        <v>172</v>
      </c>
      <c r="G18" s="9">
        <v>66</v>
      </c>
      <c r="H18" s="9">
        <v>335</v>
      </c>
      <c r="I18" s="9">
        <v>58</v>
      </c>
      <c r="J18" s="9">
        <v>82</v>
      </c>
      <c r="K18" s="9">
        <v>99</v>
      </c>
      <c r="L18" s="9">
        <v>347</v>
      </c>
      <c r="M18" s="9">
        <v>71</v>
      </c>
      <c r="N18" s="9">
        <v>215</v>
      </c>
      <c r="O18" s="9">
        <v>188</v>
      </c>
      <c r="P18" s="9">
        <v>16</v>
      </c>
      <c r="Q18" s="9">
        <v>176</v>
      </c>
      <c r="R18" s="9">
        <v>20</v>
      </c>
      <c r="S18" s="9">
        <v>45</v>
      </c>
      <c r="T18" s="9">
        <v>54</v>
      </c>
      <c r="U18" s="9">
        <v>7</v>
      </c>
      <c r="V18" s="9">
        <v>48</v>
      </c>
      <c r="W18" s="9">
        <v>7</v>
      </c>
      <c r="X18" s="9">
        <v>33</v>
      </c>
      <c r="Y18" s="9">
        <v>56</v>
      </c>
      <c r="Z18" s="9">
        <v>169</v>
      </c>
      <c r="AA18" s="9">
        <v>63</v>
      </c>
      <c r="AB18" s="9">
        <v>83</v>
      </c>
    </row>
    <row r="19" spans="2:28" ht="15" customHeight="1" x14ac:dyDescent="0.25">
      <c r="B19" s="14" t="s">
        <v>17</v>
      </c>
      <c r="C19" s="9">
        <v>461</v>
      </c>
      <c r="D19" s="9">
        <v>5</v>
      </c>
      <c r="E19" s="9">
        <v>27</v>
      </c>
      <c r="F19" s="9">
        <v>1</v>
      </c>
      <c r="G19" s="9">
        <v>52</v>
      </c>
      <c r="H19" s="9">
        <v>1</v>
      </c>
      <c r="I19" s="9">
        <v>109</v>
      </c>
      <c r="J19" s="9">
        <v>1</v>
      </c>
      <c r="K19" s="9">
        <v>188</v>
      </c>
      <c r="L19" s="9">
        <v>2</v>
      </c>
      <c r="M19" s="9">
        <v>34</v>
      </c>
      <c r="N19" s="9">
        <v>2</v>
      </c>
      <c r="O19" s="9">
        <v>0</v>
      </c>
      <c r="P19" s="9">
        <v>4</v>
      </c>
      <c r="Q19" s="9">
        <v>0</v>
      </c>
      <c r="R19" s="9">
        <v>48</v>
      </c>
      <c r="S19" s="9">
        <v>2</v>
      </c>
      <c r="T19" s="9">
        <v>105</v>
      </c>
      <c r="U19" s="9">
        <v>6</v>
      </c>
      <c r="V19" s="9">
        <v>329</v>
      </c>
      <c r="W19" s="9">
        <v>2</v>
      </c>
      <c r="X19" s="9">
        <v>111</v>
      </c>
      <c r="Y19" s="9">
        <v>1</v>
      </c>
      <c r="Z19" s="9">
        <v>2</v>
      </c>
      <c r="AA19" s="9">
        <v>81</v>
      </c>
      <c r="AB19" s="9">
        <v>0</v>
      </c>
    </row>
    <row r="20" spans="2:28" ht="15" customHeight="1" x14ac:dyDescent="0.25">
      <c r="B20" s="14" t="s">
        <v>18</v>
      </c>
      <c r="C20" s="9">
        <v>264</v>
      </c>
      <c r="D20" s="9">
        <v>77</v>
      </c>
      <c r="E20" s="9">
        <v>35</v>
      </c>
      <c r="F20" s="9">
        <v>73</v>
      </c>
      <c r="G20" s="9">
        <v>196</v>
      </c>
      <c r="H20" s="9">
        <v>97</v>
      </c>
      <c r="I20" s="9">
        <v>186</v>
      </c>
      <c r="J20" s="9">
        <v>49</v>
      </c>
      <c r="K20" s="9">
        <v>228</v>
      </c>
      <c r="L20" s="9">
        <v>103</v>
      </c>
      <c r="M20" s="9">
        <v>95</v>
      </c>
      <c r="N20" s="9">
        <v>52</v>
      </c>
      <c r="O20" s="9">
        <v>63</v>
      </c>
      <c r="P20" s="9">
        <v>7</v>
      </c>
      <c r="Q20" s="9">
        <v>32</v>
      </c>
      <c r="R20" s="9">
        <v>33</v>
      </c>
      <c r="S20" s="9">
        <v>15</v>
      </c>
      <c r="T20" s="9">
        <v>187</v>
      </c>
      <c r="U20" s="9">
        <v>7</v>
      </c>
      <c r="V20" s="9">
        <v>142</v>
      </c>
      <c r="W20" s="9">
        <v>2</v>
      </c>
      <c r="X20" s="9">
        <v>107</v>
      </c>
      <c r="Y20" s="9">
        <v>22</v>
      </c>
      <c r="Z20" s="9">
        <v>78</v>
      </c>
      <c r="AA20" s="9">
        <v>111</v>
      </c>
      <c r="AB20" s="9">
        <v>37</v>
      </c>
    </row>
    <row r="21" spans="2:28" ht="15" customHeight="1" x14ac:dyDescent="0.25">
      <c r="B21" s="14" t="s">
        <v>19</v>
      </c>
      <c r="C21" s="9">
        <v>379</v>
      </c>
      <c r="D21" s="9">
        <v>19</v>
      </c>
      <c r="E21" s="9">
        <v>38</v>
      </c>
      <c r="F21" s="9">
        <v>21</v>
      </c>
      <c r="G21" s="9">
        <v>177</v>
      </c>
      <c r="H21" s="9">
        <v>24</v>
      </c>
      <c r="I21" s="9">
        <v>168</v>
      </c>
      <c r="J21" s="9">
        <v>10</v>
      </c>
      <c r="K21" s="9">
        <v>229</v>
      </c>
      <c r="L21" s="9">
        <v>20</v>
      </c>
      <c r="M21" s="9">
        <v>110</v>
      </c>
      <c r="N21" s="9">
        <v>14</v>
      </c>
      <c r="O21" s="9">
        <v>18</v>
      </c>
      <c r="P21" s="9">
        <v>6</v>
      </c>
      <c r="Q21" s="9">
        <v>6</v>
      </c>
      <c r="R21" s="9">
        <v>30</v>
      </c>
      <c r="S21" s="9">
        <v>5</v>
      </c>
      <c r="T21" s="9">
        <v>196</v>
      </c>
      <c r="U21" s="9">
        <v>1</v>
      </c>
      <c r="V21" s="9">
        <v>203</v>
      </c>
      <c r="W21" s="9">
        <v>2</v>
      </c>
      <c r="X21" s="9">
        <v>115</v>
      </c>
      <c r="Y21" s="9">
        <v>3</v>
      </c>
      <c r="Z21" s="9">
        <v>20</v>
      </c>
      <c r="AA21" s="9">
        <v>109</v>
      </c>
      <c r="AB21" s="9">
        <v>10</v>
      </c>
    </row>
    <row r="22" spans="2:28" ht="15" customHeight="1" x14ac:dyDescent="0.25">
      <c r="B22" s="14" t="s">
        <v>20</v>
      </c>
      <c r="C22" s="9">
        <v>166</v>
      </c>
      <c r="D22" s="9">
        <v>6</v>
      </c>
      <c r="E22" s="9">
        <v>0</v>
      </c>
      <c r="F22" s="9">
        <v>0</v>
      </c>
      <c r="G22" s="9">
        <v>10</v>
      </c>
      <c r="H22" s="9">
        <v>0</v>
      </c>
      <c r="I22" s="9">
        <v>7</v>
      </c>
      <c r="J22" s="9">
        <v>0</v>
      </c>
      <c r="K22" s="9">
        <v>13</v>
      </c>
      <c r="L22" s="9">
        <v>0</v>
      </c>
      <c r="M22" s="9">
        <v>6</v>
      </c>
      <c r="N22" s="9">
        <v>0</v>
      </c>
      <c r="O22" s="9">
        <v>0</v>
      </c>
      <c r="P22" s="9">
        <v>0</v>
      </c>
      <c r="Q22" s="9">
        <v>0</v>
      </c>
      <c r="R22" s="9">
        <v>7</v>
      </c>
      <c r="S22" s="9">
        <v>0</v>
      </c>
      <c r="T22" s="9">
        <v>53</v>
      </c>
      <c r="U22" s="9">
        <v>2</v>
      </c>
      <c r="V22" s="9">
        <v>286</v>
      </c>
      <c r="W22" s="9">
        <v>26</v>
      </c>
      <c r="X22" s="9">
        <v>8</v>
      </c>
      <c r="Y22" s="9">
        <v>0</v>
      </c>
      <c r="Z22" s="9">
        <v>0</v>
      </c>
      <c r="AA22" s="9">
        <v>6</v>
      </c>
      <c r="AB22" s="9">
        <v>1</v>
      </c>
    </row>
    <row r="23" spans="2:28" ht="15" customHeight="1" x14ac:dyDescent="0.25">
      <c r="B23" s="14" t="s">
        <v>21</v>
      </c>
      <c r="C23" s="9">
        <v>329</v>
      </c>
      <c r="D23" s="9">
        <v>0</v>
      </c>
      <c r="E23" s="9">
        <v>2</v>
      </c>
      <c r="F23" s="9">
        <v>0</v>
      </c>
      <c r="G23" s="9">
        <v>9</v>
      </c>
      <c r="H23" s="9">
        <v>0</v>
      </c>
      <c r="I23" s="9">
        <v>14</v>
      </c>
      <c r="J23" s="9">
        <v>0</v>
      </c>
      <c r="K23" s="9">
        <v>36</v>
      </c>
      <c r="L23" s="9">
        <v>0</v>
      </c>
      <c r="M23" s="9">
        <v>6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113</v>
      </c>
      <c r="U23" s="9">
        <v>0</v>
      </c>
      <c r="V23" s="9">
        <v>347</v>
      </c>
      <c r="W23" s="9">
        <v>0</v>
      </c>
      <c r="X23" s="9">
        <v>12</v>
      </c>
      <c r="Y23" s="9">
        <v>0</v>
      </c>
      <c r="Z23" s="9">
        <v>0</v>
      </c>
      <c r="AA23" s="9">
        <v>0</v>
      </c>
      <c r="AB23" s="9">
        <v>0</v>
      </c>
    </row>
    <row r="24" spans="2:28" ht="15" customHeight="1" x14ac:dyDescent="0.25">
      <c r="B24" s="14" t="s">
        <v>22</v>
      </c>
      <c r="C24" s="9">
        <v>320</v>
      </c>
      <c r="D24" s="9">
        <v>63</v>
      </c>
      <c r="E24" s="9">
        <v>39</v>
      </c>
      <c r="F24" s="9">
        <v>51</v>
      </c>
      <c r="G24" s="9">
        <v>243</v>
      </c>
      <c r="H24" s="9">
        <v>79</v>
      </c>
      <c r="I24" s="9">
        <v>219</v>
      </c>
      <c r="J24" s="9">
        <v>20</v>
      </c>
      <c r="K24" s="9">
        <v>217</v>
      </c>
      <c r="L24" s="9">
        <v>83</v>
      </c>
      <c r="M24" s="9">
        <v>113</v>
      </c>
      <c r="N24" s="9">
        <v>47</v>
      </c>
      <c r="O24" s="9">
        <v>82</v>
      </c>
      <c r="P24" s="9">
        <v>4</v>
      </c>
      <c r="Q24" s="9">
        <v>11</v>
      </c>
      <c r="R24" s="9">
        <v>20</v>
      </c>
      <c r="S24" s="9">
        <v>7</v>
      </c>
      <c r="T24" s="9">
        <v>214</v>
      </c>
      <c r="U24" s="9">
        <v>2</v>
      </c>
      <c r="V24" s="9">
        <v>222</v>
      </c>
      <c r="W24" s="9">
        <v>4</v>
      </c>
      <c r="X24" s="9">
        <v>108</v>
      </c>
      <c r="Y24" s="9">
        <v>19</v>
      </c>
      <c r="Z24" s="9">
        <v>48</v>
      </c>
      <c r="AA24" s="9">
        <v>286</v>
      </c>
      <c r="AB24" s="9">
        <v>61</v>
      </c>
    </row>
    <row r="25" spans="2:28" ht="15" customHeight="1" x14ac:dyDescent="0.25">
      <c r="B25" s="14" t="s">
        <v>23</v>
      </c>
      <c r="C25" s="9">
        <v>157</v>
      </c>
      <c r="D25" s="9">
        <v>2</v>
      </c>
      <c r="E25" s="9">
        <v>9</v>
      </c>
      <c r="F25" s="9">
        <v>1</v>
      </c>
      <c r="G25" s="9">
        <v>39</v>
      </c>
      <c r="H25" s="9">
        <v>1</v>
      </c>
      <c r="I25" s="9">
        <v>55</v>
      </c>
      <c r="J25" s="9">
        <v>0</v>
      </c>
      <c r="K25" s="9">
        <v>71</v>
      </c>
      <c r="L25" s="9">
        <v>1</v>
      </c>
      <c r="M25" s="9">
        <v>11</v>
      </c>
      <c r="N25" s="9">
        <v>1</v>
      </c>
      <c r="O25" s="9">
        <v>0</v>
      </c>
      <c r="P25" s="9">
        <v>1</v>
      </c>
      <c r="Q25" s="9">
        <v>1</v>
      </c>
      <c r="R25" s="9">
        <v>23</v>
      </c>
      <c r="S25" s="9">
        <v>0</v>
      </c>
      <c r="T25" s="9">
        <v>34</v>
      </c>
      <c r="U25" s="9">
        <v>0</v>
      </c>
      <c r="V25" s="9">
        <v>91</v>
      </c>
      <c r="W25" s="9">
        <v>0</v>
      </c>
      <c r="X25" s="9">
        <v>25</v>
      </c>
      <c r="Y25" s="9">
        <v>1</v>
      </c>
      <c r="Z25" s="9">
        <v>1</v>
      </c>
      <c r="AA25" s="9">
        <v>8</v>
      </c>
      <c r="AB25" s="9">
        <v>0</v>
      </c>
    </row>
    <row r="26" spans="2:28" ht="15" customHeight="1" x14ac:dyDescent="0.25">
      <c r="B26" s="14" t="s">
        <v>24</v>
      </c>
      <c r="C26" s="9">
        <v>851</v>
      </c>
      <c r="D26" s="9">
        <v>124</v>
      </c>
      <c r="E26" s="9">
        <v>91</v>
      </c>
      <c r="F26" s="9">
        <v>82</v>
      </c>
      <c r="G26" s="9">
        <v>343</v>
      </c>
      <c r="H26" s="9">
        <v>105</v>
      </c>
      <c r="I26" s="9">
        <v>457</v>
      </c>
      <c r="J26" s="9">
        <v>29</v>
      </c>
      <c r="K26" s="9">
        <v>639</v>
      </c>
      <c r="L26" s="9">
        <v>114</v>
      </c>
      <c r="M26" s="9">
        <v>236</v>
      </c>
      <c r="N26" s="9">
        <v>86</v>
      </c>
      <c r="O26" s="9">
        <v>91</v>
      </c>
      <c r="P26" s="9">
        <v>19</v>
      </c>
      <c r="Q26" s="9">
        <v>28</v>
      </c>
      <c r="R26" s="9">
        <v>60</v>
      </c>
      <c r="S26" s="9">
        <v>28</v>
      </c>
      <c r="T26" s="9">
        <v>597</v>
      </c>
      <c r="U26" s="9">
        <v>10</v>
      </c>
      <c r="V26" s="9">
        <v>501</v>
      </c>
      <c r="W26" s="9">
        <v>10</v>
      </c>
      <c r="X26" s="9">
        <v>195</v>
      </c>
      <c r="Y26" s="9">
        <v>22</v>
      </c>
      <c r="Z26" s="9">
        <v>74</v>
      </c>
      <c r="AA26" s="9">
        <v>216</v>
      </c>
      <c r="AB26" s="9">
        <v>40</v>
      </c>
    </row>
    <row r="27" spans="2:28" ht="15" customHeight="1" x14ac:dyDescent="0.25">
      <c r="B27" s="14" t="s">
        <v>25</v>
      </c>
      <c r="C27" s="9">
        <v>286</v>
      </c>
      <c r="D27" s="9">
        <v>118</v>
      </c>
      <c r="E27" s="9">
        <v>23</v>
      </c>
      <c r="F27" s="9">
        <v>40</v>
      </c>
      <c r="G27" s="9">
        <v>45</v>
      </c>
      <c r="H27" s="9">
        <v>53</v>
      </c>
      <c r="I27" s="9">
        <v>51</v>
      </c>
      <c r="J27" s="9">
        <v>17</v>
      </c>
      <c r="K27" s="9">
        <v>73</v>
      </c>
      <c r="L27" s="9">
        <v>54</v>
      </c>
      <c r="M27" s="9">
        <v>29</v>
      </c>
      <c r="N27" s="9">
        <v>29</v>
      </c>
      <c r="O27" s="9">
        <v>63</v>
      </c>
      <c r="P27" s="9">
        <v>7</v>
      </c>
      <c r="Q27" s="9">
        <v>42</v>
      </c>
      <c r="R27" s="9">
        <v>13</v>
      </c>
      <c r="S27" s="9">
        <v>16</v>
      </c>
      <c r="T27" s="9">
        <v>93</v>
      </c>
      <c r="U27" s="9">
        <v>16</v>
      </c>
      <c r="V27" s="9">
        <v>166</v>
      </c>
      <c r="W27" s="9">
        <v>10</v>
      </c>
      <c r="X27" s="9">
        <v>28</v>
      </c>
      <c r="Y27" s="9">
        <v>13</v>
      </c>
      <c r="Z27" s="9">
        <v>54</v>
      </c>
      <c r="AA27" s="9">
        <v>39</v>
      </c>
      <c r="AB27" s="9">
        <v>34</v>
      </c>
    </row>
    <row r="28" spans="2:28" ht="15" customHeight="1" x14ac:dyDescent="0.25">
      <c r="B28" s="14" t="s">
        <v>26</v>
      </c>
      <c r="C28" s="9">
        <v>169</v>
      </c>
      <c r="D28" s="9">
        <v>2</v>
      </c>
      <c r="E28" s="9">
        <v>16</v>
      </c>
      <c r="F28" s="9">
        <v>0</v>
      </c>
      <c r="G28" s="9">
        <v>25</v>
      </c>
      <c r="H28" s="9">
        <v>0</v>
      </c>
      <c r="I28" s="9">
        <v>29</v>
      </c>
      <c r="J28" s="9">
        <v>0</v>
      </c>
      <c r="K28" s="9">
        <v>98</v>
      </c>
      <c r="L28" s="9">
        <v>0</v>
      </c>
      <c r="M28" s="9">
        <v>20</v>
      </c>
      <c r="N28" s="9">
        <v>0</v>
      </c>
      <c r="O28" s="9">
        <v>0</v>
      </c>
      <c r="P28" s="9">
        <v>0</v>
      </c>
      <c r="Q28" s="9">
        <v>0</v>
      </c>
      <c r="R28" s="9">
        <v>2</v>
      </c>
      <c r="S28" s="9">
        <v>0</v>
      </c>
      <c r="T28" s="9">
        <v>45</v>
      </c>
      <c r="U28" s="9">
        <v>0</v>
      </c>
      <c r="V28" s="9">
        <v>444</v>
      </c>
      <c r="W28" s="9">
        <v>2</v>
      </c>
      <c r="X28" s="9">
        <v>26</v>
      </c>
      <c r="Y28" s="9">
        <v>0</v>
      </c>
      <c r="Z28" s="9">
        <v>0</v>
      </c>
      <c r="AA28" s="9">
        <v>10</v>
      </c>
      <c r="AB28" s="9">
        <v>0</v>
      </c>
    </row>
    <row r="29" spans="2:28" ht="15" customHeight="1" x14ac:dyDescent="0.25">
      <c r="B29" s="14" t="s">
        <v>27</v>
      </c>
      <c r="C29" s="9">
        <v>238</v>
      </c>
      <c r="D29" s="9">
        <v>135</v>
      </c>
      <c r="E29" s="9">
        <v>18</v>
      </c>
      <c r="F29" s="9">
        <v>64</v>
      </c>
      <c r="G29" s="9">
        <v>47</v>
      </c>
      <c r="H29" s="9">
        <v>107</v>
      </c>
      <c r="I29" s="9">
        <v>46</v>
      </c>
      <c r="J29" s="9">
        <v>35</v>
      </c>
      <c r="K29" s="9">
        <v>80</v>
      </c>
      <c r="L29" s="9">
        <v>123</v>
      </c>
      <c r="M29" s="9">
        <v>29</v>
      </c>
      <c r="N29" s="9">
        <v>49</v>
      </c>
      <c r="O29" s="9">
        <v>93</v>
      </c>
      <c r="P29" s="9">
        <v>4</v>
      </c>
      <c r="Q29" s="9">
        <v>45</v>
      </c>
      <c r="R29" s="9">
        <v>18</v>
      </c>
      <c r="S29" s="9">
        <v>22</v>
      </c>
      <c r="T29" s="9">
        <v>74</v>
      </c>
      <c r="U29" s="9">
        <v>8</v>
      </c>
      <c r="V29" s="9">
        <v>133</v>
      </c>
      <c r="W29" s="9">
        <v>10</v>
      </c>
      <c r="X29" s="9">
        <v>15</v>
      </c>
      <c r="Y29" s="9">
        <v>16</v>
      </c>
      <c r="Z29" s="9">
        <v>56</v>
      </c>
      <c r="AA29" s="9">
        <v>50</v>
      </c>
      <c r="AB29" s="9">
        <v>53</v>
      </c>
    </row>
    <row r="30" spans="2:28" ht="15" customHeight="1" x14ac:dyDescent="0.25">
      <c r="B30" s="14" t="s">
        <v>28</v>
      </c>
      <c r="C30" s="9">
        <v>265</v>
      </c>
      <c r="D30" s="9">
        <v>4</v>
      </c>
      <c r="E30" s="9">
        <v>6</v>
      </c>
      <c r="F30" s="9">
        <v>1</v>
      </c>
      <c r="G30" s="9">
        <v>22</v>
      </c>
      <c r="H30" s="9">
        <v>2</v>
      </c>
      <c r="I30" s="9">
        <v>21</v>
      </c>
      <c r="J30" s="9">
        <v>0</v>
      </c>
      <c r="K30" s="9">
        <v>50</v>
      </c>
      <c r="L30" s="9">
        <v>1</v>
      </c>
      <c r="M30" s="9">
        <v>11</v>
      </c>
      <c r="N30" s="9">
        <v>1</v>
      </c>
      <c r="O30" s="9">
        <v>1</v>
      </c>
      <c r="P30" s="9">
        <v>1</v>
      </c>
      <c r="Q30" s="9">
        <v>0</v>
      </c>
      <c r="R30" s="9">
        <v>6</v>
      </c>
      <c r="S30" s="9">
        <v>2</v>
      </c>
      <c r="T30" s="9">
        <v>93</v>
      </c>
      <c r="U30" s="9">
        <v>3</v>
      </c>
      <c r="V30" s="9">
        <v>282</v>
      </c>
      <c r="W30" s="9">
        <v>2</v>
      </c>
      <c r="X30" s="9">
        <v>23</v>
      </c>
      <c r="Y30" s="9">
        <v>1</v>
      </c>
      <c r="Z30" s="9">
        <v>1</v>
      </c>
      <c r="AA30" s="9">
        <v>10</v>
      </c>
      <c r="AB30" s="9">
        <v>0</v>
      </c>
    </row>
    <row r="31" spans="2:28" ht="15" customHeight="1" x14ac:dyDescent="0.25">
      <c r="B31" s="14" t="s">
        <v>29</v>
      </c>
      <c r="C31" s="9">
        <v>124</v>
      </c>
      <c r="D31" s="9">
        <v>12</v>
      </c>
      <c r="E31" s="9">
        <v>2</v>
      </c>
      <c r="F31" s="9">
        <v>3</v>
      </c>
      <c r="G31" s="9">
        <v>18</v>
      </c>
      <c r="H31" s="9">
        <v>1</v>
      </c>
      <c r="I31" s="9">
        <v>12</v>
      </c>
      <c r="J31" s="9">
        <v>1</v>
      </c>
      <c r="K31" s="9">
        <v>22</v>
      </c>
      <c r="L31" s="9">
        <v>5</v>
      </c>
      <c r="M31" s="9">
        <v>9</v>
      </c>
      <c r="N31" s="9">
        <v>0</v>
      </c>
      <c r="O31" s="9">
        <v>3</v>
      </c>
      <c r="P31" s="9">
        <v>0</v>
      </c>
      <c r="Q31" s="9">
        <v>3</v>
      </c>
      <c r="R31" s="9">
        <v>3</v>
      </c>
      <c r="S31" s="9">
        <v>2</v>
      </c>
      <c r="T31" s="9">
        <v>54</v>
      </c>
      <c r="U31" s="9">
        <v>2</v>
      </c>
      <c r="V31" s="9">
        <v>182</v>
      </c>
      <c r="W31" s="9">
        <v>3</v>
      </c>
      <c r="X31" s="9">
        <v>13</v>
      </c>
      <c r="Y31" s="9">
        <v>1</v>
      </c>
      <c r="Z31" s="9">
        <v>1</v>
      </c>
      <c r="AA31" s="9">
        <v>2</v>
      </c>
      <c r="AB31" s="9">
        <v>1</v>
      </c>
    </row>
    <row r="32" spans="2:28" ht="15" customHeight="1" x14ac:dyDescent="0.25">
      <c r="B32" s="14" t="s">
        <v>30</v>
      </c>
      <c r="C32" s="9">
        <v>419</v>
      </c>
      <c r="D32" s="9">
        <v>979</v>
      </c>
      <c r="E32" s="9">
        <v>51</v>
      </c>
      <c r="F32" s="9">
        <v>463</v>
      </c>
      <c r="G32" s="9">
        <v>146</v>
      </c>
      <c r="H32" s="9">
        <v>860</v>
      </c>
      <c r="I32" s="9">
        <v>78</v>
      </c>
      <c r="J32" s="9">
        <v>204</v>
      </c>
      <c r="K32" s="9">
        <v>180</v>
      </c>
      <c r="L32" s="9">
        <v>864</v>
      </c>
      <c r="M32" s="9">
        <v>90</v>
      </c>
      <c r="N32" s="9">
        <v>473</v>
      </c>
      <c r="O32" s="9">
        <v>562</v>
      </c>
      <c r="P32" s="9">
        <v>29</v>
      </c>
      <c r="Q32" s="9">
        <v>325</v>
      </c>
      <c r="R32" s="9">
        <v>45</v>
      </c>
      <c r="S32" s="9">
        <v>212</v>
      </c>
      <c r="T32" s="9">
        <v>150</v>
      </c>
      <c r="U32" s="9">
        <v>69</v>
      </c>
      <c r="V32" s="9">
        <v>120</v>
      </c>
      <c r="W32" s="9">
        <v>16</v>
      </c>
      <c r="X32" s="9">
        <v>72</v>
      </c>
      <c r="Y32" s="9">
        <v>128</v>
      </c>
      <c r="Z32" s="9">
        <v>507</v>
      </c>
      <c r="AA32" s="9">
        <v>420</v>
      </c>
      <c r="AB32" s="9">
        <v>448</v>
      </c>
    </row>
    <row r="33" spans="2:28" ht="15" customHeight="1" x14ac:dyDescent="0.25">
      <c r="B33" s="14" t="s">
        <v>31</v>
      </c>
      <c r="C33" s="9">
        <v>122</v>
      </c>
      <c r="D33" s="9">
        <v>0</v>
      </c>
      <c r="E33" s="9">
        <v>3</v>
      </c>
      <c r="F33" s="9">
        <v>1</v>
      </c>
      <c r="G33" s="9">
        <v>19</v>
      </c>
      <c r="H33" s="9">
        <v>1</v>
      </c>
      <c r="I33" s="9">
        <v>27</v>
      </c>
      <c r="J33" s="9">
        <v>1</v>
      </c>
      <c r="K33" s="9">
        <v>61</v>
      </c>
      <c r="L33" s="9">
        <v>1</v>
      </c>
      <c r="M33" s="9">
        <v>21</v>
      </c>
      <c r="N33" s="9">
        <v>1</v>
      </c>
      <c r="O33" s="9">
        <v>0</v>
      </c>
      <c r="P33" s="9">
        <v>1</v>
      </c>
      <c r="Q33" s="9">
        <v>1</v>
      </c>
      <c r="R33" s="9">
        <v>6</v>
      </c>
      <c r="S33" s="9">
        <v>0</v>
      </c>
      <c r="T33" s="9">
        <v>31</v>
      </c>
      <c r="U33" s="9">
        <v>0</v>
      </c>
      <c r="V33" s="9">
        <v>110</v>
      </c>
      <c r="W33" s="9">
        <v>0</v>
      </c>
      <c r="X33" s="9">
        <v>11</v>
      </c>
      <c r="Y33" s="9">
        <v>0</v>
      </c>
      <c r="Z33" s="9">
        <v>1</v>
      </c>
      <c r="AA33" s="9">
        <v>49</v>
      </c>
      <c r="AB33" s="9">
        <v>1</v>
      </c>
    </row>
    <row r="34" spans="2:28" ht="15" customHeight="1" x14ac:dyDescent="0.25">
      <c r="B34" s="14" t="s">
        <v>32</v>
      </c>
      <c r="C34" s="9">
        <v>227</v>
      </c>
      <c r="D34" s="9">
        <v>1</v>
      </c>
      <c r="E34" s="9">
        <v>17</v>
      </c>
      <c r="F34" s="9">
        <v>0</v>
      </c>
      <c r="G34" s="9">
        <v>34</v>
      </c>
      <c r="H34" s="9">
        <v>0</v>
      </c>
      <c r="I34" s="9">
        <v>41</v>
      </c>
      <c r="J34" s="9">
        <v>0</v>
      </c>
      <c r="K34" s="9">
        <v>99</v>
      </c>
      <c r="L34" s="9">
        <v>1</v>
      </c>
      <c r="M34" s="9">
        <v>8</v>
      </c>
      <c r="N34" s="9">
        <v>0</v>
      </c>
      <c r="O34" s="9">
        <v>0</v>
      </c>
      <c r="P34" s="9">
        <v>1</v>
      </c>
      <c r="Q34" s="9">
        <v>0</v>
      </c>
      <c r="R34" s="9">
        <v>0</v>
      </c>
      <c r="S34" s="9">
        <v>0</v>
      </c>
      <c r="T34" s="9">
        <v>84</v>
      </c>
      <c r="U34" s="9">
        <v>1</v>
      </c>
      <c r="V34" s="9">
        <v>197</v>
      </c>
      <c r="W34" s="9">
        <v>0</v>
      </c>
      <c r="X34" s="9">
        <v>38</v>
      </c>
      <c r="Y34" s="9">
        <v>1</v>
      </c>
      <c r="Z34" s="9">
        <v>0</v>
      </c>
      <c r="AA34" s="9">
        <v>7</v>
      </c>
      <c r="AB34" s="9">
        <v>1</v>
      </c>
    </row>
    <row r="35" spans="2:28" ht="15" customHeight="1" x14ac:dyDescent="0.25">
      <c r="B35" s="14" t="s">
        <v>33</v>
      </c>
      <c r="C35" s="9">
        <v>147</v>
      </c>
      <c r="D35" s="9">
        <v>89</v>
      </c>
      <c r="E35" s="9">
        <v>20</v>
      </c>
      <c r="F35" s="9">
        <v>38</v>
      </c>
      <c r="G35" s="9">
        <v>56</v>
      </c>
      <c r="H35" s="9">
        <v>76</v>
      </c>
      <c r="I35" s="9">
        <v>54</v>
      </c>
      <c r="J35" s="9">
        <v>17</v>
      </c>
      <c r="K35" s="9">
        <v>95</v>
      </c>
      <c r="L35" s="9">
        <v>77</v>
      </c>
      <c r="M35" s="9">
        <v>36</v>
      </c>
      <c r="N35" s="9">
        <v>35</v>
      </c>
      <c r="O35" s="9">
        <v>27</v>
      </c>
      <c r="P35" s="9">
        <v>5</v>
      </c>
      <c r="Q35" s="9">
        <v>52</v>
      </c>
      <c r="R35" s="9">
        <v>18</v>
      </c>
      <c r="S35" s="9">
        <v>13</v>
      </c>
      <c r="T35" s="9">
        <v>74</v>
      </c>
      <c r="U35" s="9">
        <v>8</v>
      </c>
      <c r="V35" s="9">
        <v>67</v>
      </c>
      <c r="W35" s="9">
        <v>4</v>
      </c>
      <c r="X35" s="9">
        <v>33</v>
      </c>
      <c r="Y35" s="9">
        <v>17</v>
      </c>
      <c r="Z35" s="9">
        <v>46</v>
      </c>
      <c r="AA35" s="9">
        <v>35</v>
      </c>
      <c r="AB35" s="9">
        <v>41</v>
      </c>
    </row>
    <row r="36" spans="2:28" ht="15" customHeight="1" x14ac:dyDescent="0.25">
      <c r="B36" s="14" t="s">
        <v>34</v>
      </c>
      <c r="C36" s="9">
        <v>91</v>
      </c>
      <c r="D36" s="9">
        <v>1</v>
      </c>
      <c r="E36" s="9">
        <v>14</v>
      </c>
      <c r="F36" s="9">
        <v>3</v>
      </c>
      <c r="G36" s="9">
        <v>52</v>
      </c>
      <c r="H36" s="9">
        <v>3</v>
      </c>
      <c r="I36" s="9">
        <v>67</v>
      </c>
      <c r="J36" s="9">
        <v>2</v>
      </c>
      <c r="K36" s="9">
        <v>91</v>
      </c>
      <c r="L36" s="9">
        <v>4</v>
      </c>
      <c r="M36" s="9">
        <v>22</v>
      </c>
      <c r="N36" s="9">
        <v>2</v>
      </c>
      <c r="O36" s="9">
        <v>1</v>
      </c>
      <c r="P36" s="9">
        <v>3</v>
      </c>
      <c r="Q36" s="9">
        <v>0</v>
      </c>
      <c r="R36" s="9">
        <v>24</v>
      </c>
      <c r="S36" s="9">
        <v>0</v>
      </c>
      <c r="T36" s="9">
        <v>51</v>
      </c>
      <c r="U36" s="9">
        <v>2</v>
      </c>
      <c r="V36" s="9">
        <v>107</v>
      </c>
      <c r="W36" s="9">
        <v>2</v>
      </c>
      <c r="X36" s="9">
        <v>30</v>
      </c>
      <c r="Y36" s="9">
        <v>0</v>
      </c>
      <c r="Z36" s="9">
        <v>1</v>
      </c>
      <c r="AA36" s="9">
        <v>32</v>
      </c>
      <c r="AB36" s="9">
        <v>0</v>
      </c>
    </row>
    <row r="37" spans="2:28" ht="15" customHeight="1" x14ac:dyDescent="0.25">
      <c r="B37" s="14" t="s">
        <v>35</v>
      </c>
      <c r="C37" s="9">
        <v>199</v>
      </c>
      <c r="D37" s="9">
        <v>1</v>
      </c>
      <c r="E37" s="9">
        <v>17</v>
      </c>
      <c r="F37" s="9">
        <v>1</v>
      </c>
      <c r="G37" s="9">
        <v>57</v>
      </c>
      <c r="H37" s="9">
        <v>1</v>
      </c>
      <c r="I37" s="9">
        <v>59</v>
      </c>
      <c r="J37" s="9">
        <v>0</v>
      </c>
      <c r="K37" s="9">
        <v>152</v>
      </c>
      <c r="L37" s="9">
        <v>2</v>
      </c>
      <c r="M37" s="9">
        <v>41</v>
      </c>
      <c r="N37" s="9">
        <v>0</v>
      </c>
      <c r="O37" s="9">
        <v>0</v>
      </c>
      <c r="P37" s="9">
        <v>0</v>
      </c>
      <c r="Q37" s="9">
        <v>0</v>
      </c>
      <c r="R37" s="9">
        <v>17</v>
      </c>
      <c r="S37" s="9">
        <v>0</v>
      </c>
      <c r="T37" s="9">
        <v>88</v>
      </c>
      <c r="U37" s="9">
        <v>1</v>
      </c>
      <c r="V37" s="9">
        <v>384</v>
      </c>
      <c r="W37" s="9">
        <v>1</v>
      </c>
      <c r="X37" s="9">
        <v>36</v>
      </c>
      <c r="Y37" s="9">
        <v>1</v>
      </c>
      <c r="Z37" s="9">
        <v>1</v>
      </c>
      <c r="AA37" s="9">
        <v>70</v>
      </c>
      <c r="AB37" s="9">
        <v>0</v>
      </c>
    </row>
    <row r="38" spans="2:28" ht="15" customHeight="1" x14ac:dyDescent="0.25">
      <c r="B38" s="15" t="s">
        <v>36</v>
      </c>
      <c r="C38" s="21">
        <v>354</v>
      </c>
      <c r="D38" s="21">
        <v>170</v>
      </c>
      <c r="E38" s="21">
        <v>47</v>
      </c>
      <c r="F38" s="21">
        <v>162</v>
      </c>
      <c r="G38" s="21">
        <v>168</v>
      </c>
      <c r="H38" s="21">
        <v>239</v>
      </c>
      <c r="I38" s="21">
        <v>162</v>
      </c>
      <c r="J38" s="21">
        <v>74</v>
      </c>
      <c r="K38" s="21">
        <v>213</v>
      </c>
      <c r="L38" s="21">
        <v>238</v>
      </c>
      <c r="M38" s="21">
        <v>103</v>
      </c>
      <c r="N38" s="21">
        <v>157</v>
      </c>
      <c r="O38" s="21">
        <v>186</v>
      </c>
      <c r="P38" s="21">
        <v>15</v>
      </c>
      <c r="Q38" s="21">
        <v>61</v>
      </c>
      <c r="R38" s="21">
        <v>32</v>
      </c>
      <c r="S38" s="21">
        <v>35</v>
      </c>
      <c r="T38" s="21">
        <v>176</v>
      </c>
      <c r="U38" s="21">
        <v>7</v>
      </c>
      <c r="V38" s="21">
        <v>140</v>
      </c>
      <c r="W38" s="21">
        <v>6</v>
      </c>
      <c r="X38" s="21">
        <v>92</v>
      </c>
      <c r="Y38" s="21">
        <v>27</v>
      </c>
      <c r="Z38" s="21">
        <v>143</v>
      </c>
      <c r="AA38" s="21">
        <v>92</v>
      </c>
      <c r="AB38" s="21">
        <v>80</v>
      </c>
    </row>
    <row r="40" spans="2:28" x14ac:dyDescent="0.25">
      <c r="B40" s="4" t="s">
        <v>37</v>
      </c>
    </row>
    <row r="41" spans="2:28" x14ac:dyDescent="0.25">
      <c r="B41" s="5" t="s">
        <v>38</v>
      </c>
    </row>
    <row r="42" spans="2:28" x14ac:dyDescent="0.25">
      <c r="B42" s="5"/>
    </row>
    <row r="43" spans="2:28" x14ac:dyDescent="0.25">
      <c r="B43" s="7" t="s">
        <v>39</v>
      </c>
    </row>
  </sheetData>
  <mergeCells count="13">
    <mergeCell ref="K8:L8"/>
    <mergeCell ref="B8:B9"/>
    <mergeCell ref="C8:D8"/>
    <mergeCell ref="E8:F8"/>
    <mergeCell ref="G8:H8"/>
    <mergeCell ref="I8:J8"/>
    <mergeCell ref="AA8:AB8"/>
    <mergeCell ref="M8:N8"/>
    <mergeCell ref="P8:Q8"/>
    <mergeCell ref="R8:S8"/>
    <mergeCell ref="T8:U8"/>
    <mergeCell ref="V8:W8"/>
    <mergeCell ref="X8:Y8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41"/>
  <sheetViews>
    <sheetView workbookViewId="0">
      <selection activeCell="A5" sqref="A5"/>
    </sheetView>
  </sheetViews>
  <sheetFormatPr baseColWidth="10" defaultRowHeight="15" x14ac:dyDescent="0.25"/>
  <cols>
    <col min="1" max="1" width="4.140625" style="1" customWidth="1"/>
    <col min="2" max="2" width="19.7109375" style="1" customWidth="1"/>
    <col min="3" max="20" width="11.42578125" style="1"/>
    <col min="21" max="21" width="13.7109375" style="1" customWidth="1"/>
    <col min="22" max="22" width="13.85546875" style="1" customWidth="1"/>
    <col min="23" max="23" width="12.5703125" style="1" customWidth="1"/>
    <col min="24" max="16384" width="11.42578125" style="1"/>
  </cols>
  <sheetData>
    <row r="4" spans="2:26" x14ac:dyDescent="0.25">
      <c r="B4" s="2" t="s">
        <v>0</v>
      </c>
    </row>
    <row r="5" spans="2:26" x14ac:dyDescent="0.25">
      <c r="B5" s="3" t="s">
        <v>109</v>
      </c>
    </row>
    <row r="7" spans="2:26" ht="15" customHeight="1" x14ac:dyDescent="0.25">
      <c r="B7" s="17" t="s">
        <v>2</v>
      </c>
      <c r="C7" s="25" t="s">
        <v>3</v>
      </c>
      <c r="D7" s="24"/>
      <c r="E7" s="24"/>
      <c r="F7" s="25" t="s">
        <v>108</v>
      </c>
      <c r="G7" s="24"/>
      <c r="H7" s="24"/>
      <c r="I7" s="25" t="s">
        <v>107</v>
      </c>
      <c r="J7" s="24"/>
      <c r="K7" s="24"/>
      <c r="L7" s="25" t="s">
        <v>106</v>
      </c>
      <c r="M7" s="24"/>
      <c r="N7" s="24"/>
      <c r="O7" s="25" t="s">
        <v>105</v>
      </c>
      <c r="P7" s="24"/>
      <c r="Q7" s="24"/>
      <c r="R7" s="25" t="s">
        <v>104</v>
      </c>
      <c r="S7" s="24"/>
      <c r="T7" s="24"/>
      <c r="U7" s="25" t="s">
        <v>103</v>
      </c>
      <c r="V7" s="24"/>
      <c r="W7" s="24"/>
      <c r="X7" s="25" t="s">
        <v>43</v>
      </c>
      <c r="Y7" s="24"/>
      <c r="Z7" s="24"/>
    </row>
    <row r="8" spans="2:26" x14ac:dyDescent="0.25">
      <c r="B8" s="20"/>
      <c r="C8" s="23" t="s">
        <v>42</v>
      </c>
      <c r="D8" s="23" t="s">
        <v>41</v>
      </c>
      <c r="E8" s="23" t="s">
        <v>3</v>
      </c>
      <c r="F8" s="23" t="s">
        <v>42</v>
      </c>
      <c r="G8" s="23" t="s">
        <v>41</v>
      </c>
      <c r="H8" s="23" t="s">
        <v>3</v>
      </c>
      <c r="I8" s="23" t="s">
        <v>42</v>
      </c>
      <c r="J8" s="23" t="s">
        <v>41</v>
      </c>
      <c r="K8" s="23" t="s">
        <v>3</v>
      </c>
      <c r="L8" s="23" t="s">
        <v>42</v>
      </c>
      <c r="M8" s="23" t="s">
        <v>41</v>
      </c>
      <c r="N8" s="23" t="s">
        <v>3</v>
      </c>
      <c r="O8" s="23" t="s">
        <v>42</v>
      </c>
      <c r="P8" s="23" t="s">
        <v>41</v>
      </c>
      <c r="Q8" s="23" t="s">
        <v>3</v>
      </c>
      <c r="R8" s="23" t="s">
        <v>42</v>
      </c>
      <c r="S8" s="23" t="s">
        <v>41</v>
      </c>
      <c r="T8" s="23" t="s">
        <v>3</v>
      </c>
      <c r="U8" s="23" t="s">
        <v>42</v>
      </c>
      <c r="V8" s="23" t="s">
        <v>41</v>
      </c>
      <c r="W8" s="23" t="s">
        <v>3</v>
      </c>
      <c r="X8" s="23" t="s">
        <v>42</v>
      </c>
      <c r="Y8" s="23" t="s">
        <v>41</v>
      </c>
      <c r="Z8" s="23" t="s">
        <v>3</v>
      </c>
    </row>
    <row r="9" spans="2:26" x14ac:dyDescent="0.25">
      <c r="B9" s="8"/>
      <c r="C9" s="19"/>
      <c r="D9" s="19"/>
      <c r="E9" s="1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2:26" ht="15" customHeight="1" x14ac:dyDescent="0.25">
      <c r="B10" s="10" t="s">
        <v>3</v>
      </c>
      <c r="C10" s="22">
        <f>SUM(F10+I10+L10+O10+R10+X10)</f>
        <v>126804</v>
      </c>
      <c r="D10" s="22">
        <f>SUM(G10+J10+M10+P10+S10+Y10)</f>
        <v>1834</v>
      </c>
      <c r="E10" s="22">
        <f>SUM(H10+K10+N10+Q10+T10+Z10)</f>
        <v>128638</v>
      </c>
      <c r="F10" s="22">
        <f>+SUM(F12:F37)</f>
        <v>33309</v>
      </c>
      <c r="G10" s="22">
        <f>+SUM(G12:G37)</f>
        <v>481</v>
      </c>
      <c r="H10" s="22">
        <f>+SUM(H12:H37)</f>
        <v>33790</v>
      </c>
      <c r="I10" s="22">
        <f>+SUM(I12:I37)</f>
        <v>7836</v>
      </c>
      <c r="J10" s="22">
        <f>+SUM(J12:J37)</f>
        <v>88</v>
      </c>
      <c r="K10" s="22">
        <f>+SUM(K12:K37)</f>
        <v>7924</v>
      </c>
      <c r="L10" s="22">
        <f>+SUM(L12:L37)</f>
        <v>3650</v>
      </c>
      <c r="M10" s="22">
        <f>+SUM(M12:M37)</f>
        <v>13</v>
      </c>
      <c r="N10" s="22">
        <f>+SUM(N12:N37)</f>
        <v>3663</v>
      </c>
      <c r="O10" s="22">
        <f>+SUM(O12:O37)</f>
        <v>77438</v>
      </c>
      <c r="P10" s="22">
        <f>+SUM(P12:P37)</f>
        <v>1141</v>
      </c>
      <c r="Q10" s="22">
        <f>+SUM(Q12:Q37)</f>
        <v>78579</v>
      </c>
      <c r="R10" s="22">
        <f>+SUM(R12:R37)</f>
        <v>1160</v>
      </c>
      <c r="S10" s="22">
        <f>+SUM(S12:S37)</f>
        <v>1</v>
      </c>
      <c r="T10" s="22">
        <f>+SUM(T12:T37)</f>
        <v>1161</v>
      </c>
      <c r="U10" s="22">
        <f>+SUM(U12:U37)</f>
        <v>4481</v>
      </c>
      <c r="V10" s="22">
        <f>+SUM(V12:V37)</f>
        <v>56</v>
      </c>
      <c r="W10" s="22">
        <f>+SUM(W12:W37)</f>
        <v>4537</v>
      </c>
      <c r="X10" s="22">
        <f>+SUM(X12:X37)</f>
        <v>3411</v>
      </c>
      <c r="Y10" s="22">
        <f>+SUM(Y12:Y37)</f>
        <v>110</v>
      </c>
      <c r="Z10" s="22">
        <f>+SUM(Z12:Z37)</f>
        <v>3521</v>
      </c>
    </row>
    <row r="11" spans="2:26" ht="15" customHeight="1" x14ac:dyDescent="0.25">
      <c r="B11" s="10"/>
      <c r="C11" s="9"/>
      <c r="D11" s="12"/>
      <c r="E11" s="12"/>
      <c r="F11" s="9"/>
      <c r="G11" s="12"/>
      <c r="H11" s="12"/>
      <c r="I11" s="9"/>
      <c r="J11" s="12"/>
      <c r="K11" s="12"/>
      <c r="L11" s="9"/>
      <c r="M11" s="12"/>
      <c r="N11" s="12"/>
      <c r="O11" s="9"/>
      <c r="P11" s="12"/>
      <c r="Q11" s="12"/>
      <c r="R11" s="9"/>
      <c r="S11" s="12"/>
      <c r="T11" s="12"/>
      <c r="U11" s="9"/>
      <c r="V11" s="12"/>
      <c r="W11" s="12"/>
      <c r="X11" s="9"/>
      <c r="Y11" s="12"/>
      <c r="Z11" s="12"/>
    </row>
    <row r="12" spans="2:26" ht="15" customHeight="1" x14ac:dyDescent="0.25">
      <c r="B12" s="14" t="s">
        <v>11</v>
      </c>
      <c r="C12" s="9">
        <f>SUM(F12+I12+L12+O12+R12+X12)</f>
        <v>7684</v>
      </c>
      <c r="D12" s="9">
        <f>SUM(G12+J12+M12+P12+S12+Y12)</f>
        <v>150</v>
      </c>
      <c r="E12" s="9">
        <f>SUM(H12+K12+N12+Q12+T12+Z12)</f>
        <v>7834</v>
      </c>
      <c r="F12" s="9">
        <v>2209</v>
      </c>
      <c r="G12" s="9">
        <v>56</v>
      </c>
      <c r="H12" s="9">
        <v>2265</v>
      </c>
      <c r="I12" s="9">
        <v>334</v>
      </c>
      <c r="J12" s="9">
        <v>0</v>
      </c>
      <c r="K12" s="9">
        <v>334</v>
      </c>
      <c r="L12" s="9">
        <v>69</v>
      </c>
      <c r="M12" s="9">
        <v>0</v>
      </c>
      <c r="N12" s="9">
        <v>69</v>
      </c>
      <c r="O12" s="9">
        <v>4979</v>
      </c>
      <c r="P12" s="9">
        <v>94</v>
      </c>
      <c r="Q12" s="9">
        <v>5073</v>
      </c>
      <c r="R12" s="9">
        <v>23</v>
      </c>
      <c r="S12" s="9">
        <v>0</v>
      </c>
      <c r="T12" s="9">
        <v>23</v>
      </c>
      <c r="U12" s="9">
        <v>261</v>
      </c>
      <c r="V12" s="9">
        <v>8</v>
      </c>
      <c r="W12" s="9">
        <v>269</v>
      </c>
      <c r="X12" s="9">
        <v>70</v>
      </c>
      <c r="Y12" s="9">
        <v>0</v>
      </c>
      <c r="Z12" s="9">
        <v>70</v>
      </c>
    </row>
    <row r="13" spans="2:26" ht="15" customHeight="1" x14ac:dyDescent="0.25">
      <c r="B13" s="14" t="s">
        <v>12</v>
      </c>
      <c r="C13" s="9">
        <f>SUM(F13+I13+L13+O13+R13+X13)</f>
        <v>48</v>
      </c>
      <c r="D13" s="9">
        <f>SUM(G13+J13+M13+P13+S13+Y13)</f>
        <v>0</v>
      </c>
      <c r="E13" s="9">
        <f>SUM(H13+K13+N13+Q13+T13+Z13)</f>
        <v>48</v>
      </c>
      <c r="F13" s="9">
        <v>10</v>
      </c>
      <c r="G13" s="9">
        <v>0</v>
      </c>
      <c r="H13" s="9">
        <v>10</v>
      </c>
      <c r="I13" s="9">
        <v>7</v>
      </c>
      <c r="J13" s="9">
        <v>0</v>
      </c>
      <c r="K13" s="9">
        <v>7</v>
      </c>
      <c r="L13" s="9">
        <v>9</v>
      </c>
      <c r="M13" s="9">
        <v>0</v>
      </c>
      <c r="N13" s="9">
        <v>9</v>
      </c>
      <c r="O13" s="9">
        <v>22</v>
      </c>
      <c r="P13" s="9">
        <v>0</v>
      </c>
      <c r="Q13" s="9">
        <v>22</v>
      </c>
      <c r="R13" s="9">
        <v>0</v>
      </c>
      <c r="S13" s="9">
        <v>0</v>
      </c>
      <c r="T13" s="9">
        <v>0</v>
      </c>
      <c r="U13" s="9">
        <v>4</v>
      </c>
      <c r="V13" s="9">
        <v>0</v>
      </c>
      <c r="W13" s="9">
        <v>4</v>
      </c>
      <c r="X13" s="9">
        <v>0</v>
      </c>
      <c r="Y13" s="9">
        <v>0</v>
      </c>
      <c r="Z13" s="9">
        <v>0</v>
      </c>
    </row>
    <row r="14" spans="2:26" ht="15" customHeight="1" x14ac:dyDescent="0.25">
      <c r="B14" s="14" t="s">
        <v>13</v>
      </c>
      <c r="C14" s="9">
        <f>SUM(F14+I14+L14+O14+R14+X14)</f>
        <v>970</v>
      </c>
      <c r="D14" s="9">
        <f>SUM(G14+J14+M14+P14+S14+Y14)</f>
        <v>24</v>
      </c>
      <c r="E14" s="9">
        <f>SUM(H14+K14+N14+Q14+T14+Z14)</f>
        <v>994</v>
      </c>
      <c r="F14" s="9">
        <v>113</v>
      </c>
      <c r="G14" s="9">
        <v>7</v>
      </c>
      <c r="H14" s="9">
        <v>120</v>
      </c>
      <c r="I14" s="9">
        <v>60</v>
      </c>
      <c r="J14" s="9">
        <v>10</v>
      </c>
      <c r="K14" s="9">
        <v>70</v>
      </c>
      <c r="L14" s="9">
        <v>82</v>
      </c>
      <c r="M14" s="9">
        <v>1</v>
      </c>
      <c r="N14" s="9">
        <v>83</v>
      </c>
      <c r="O14" s="9">
        <v>695</v>
      </c>
      <c r="P14" s="9">
        <v>6</v>
      </c>
      <c r="Q14" s="9">
        <v>701</v>
      </c>
      <c r="R14" s="9">
        <v>20</v>
      </c>
      <c r="S14" s="9">
        <v>0</v>
      </c>
      <c r="T14" s="9">
        <v>20</v>
      </c>
      <c r="U14" s="9">
        <v>40</v>
      </c>
      <c r="V14" s="9">
        <v>1</v>
      </c>
      <c r="W14" s="9">
        <v>41</v>
      </c>
      <c r="X14" s="9">
        <v>0</v>
      </c>
      <c r="Y14" s="9">
        <v>0</v>
      </c>
      <c r="Z14" s="9">
        <v>0</v>
      </c>
    </row>
    <row r="15" spans="2:26" ht="15" customHeight="1" x14ac:dyDescent="0.25">
      <c r="B15" s="14" t="s">
        <v>14</v>
      </c>
      <c r="C15" s="9">
        <f>SUM(F15+I15+L15+O15+R15+X15)</f>
        <v>12410</v>
      </c>
      <c r="D15" s="9">
        <f>SUM(G15+J15+M15+P15+S15+Y15)</f>
        <v>160</v>
      </c>
      <c r="E15" s="9">
        <f>SUM(H15+K15+N15+Q15+T15+Z15)</f>
        <v>12570</v>
      </c>
      <c r="F15" s="9">
        <v>2735</v>
      </c>
      <c r="G15" s="9">
        <v>47</v>
      </c>
      <c r="H15" s="9">
        <v>2782</v>
      </c>
      <c r="I15" s="9">
        <v>504</v>
      </c>
      <c r="J15" s="9">
        <v>0</v>
      </c>
      <c r="K15" s="9">
        <v>504</v>
      </c>
      <c r="L15" s="9">
        <v>91</v>
      </c>
      <c r="M15" s="9">
        <v>4</v>
      </c>
      <c r="N15" s="9">
        <v>95</v>
      </c>
      <c r="O15" s="9">
        <v>8729</v>
      </c>
      <c r="P15" s="9">
        <v>109</v>
      </c>
      <c r="Q15" s="9">
        <v>8838</v>
      </c>
      <c r="R15" s="9">
        <v>77</v>
      </c>
      <c r="S15" s="9">
        <v>0</v>
      </c>
      <c r="T15" s="9">
        <v>77</v>
      </c>
      <c r="U15" s="9">
        <v>428</v>
      </c>
      <c r="V15" s="9">
        <v>3</v>
      </c>
      <c r="W15" s="9">
        <v>431</v>
      </c>
      <c r="X15" s="9">
        <v>274</v>
      </c>
      <c r="Y15" s="9">
        <v>0</v>
      </c>
      <c r="Z15" s="9">
        <v>274</v>
      </c>
    </row>
    <row r="16" spans="2:26" ht="15" customHeight="1" x14ac:dyDescent="0.25">
      <c r="B16" s="14" t="s">
        <v>15</v>
      </c>
      <c r="C16" s="9">
        <f>SUM(F16+I16+L16+O16+R16+X16)</f>
        <v>11856</v>
      </c>
      <c r="D16" s="9">
        <f>SUM(G16+J16+M16+P16+S16+Y16)</f>
        <v>50</v>
      </c>
      <c r="E16" s="9">
        <f>SUM(H16+K16+N16+Q16+T16+Z16)</f>
        <v>11906</v>
      </c>
      <c r="F16" s="9">
        <v>2684</v>
      </c>
      <c r="G16" s="9">
        <v>2</v>
      </c>
      <c r="H16" s="9">
        <v>2686</v>
      </c>
      <c r="I16" s="9">
        <v>693</v>
      </c>
      <c r="J16" s="9">
        <v>0</v>
      </c>
      <c r="K16" s="9">
        <v>693</v>
      </c>
      <c r="L16" s="9">
        <v>383</v>
      </c>
      <c r="M16" s="9">
        <v>0</v>
      </c>
      <c r="N16" s="9">
        <v>383</v>
      </c>
      <c r="O16" s="9">
        <v>7749</v>
      </c>
      <c r="P16" s="9">
        <v>48</v>
      </c>
      <c r="Q16" s="9">
        <v>7797</v>
      </c>
      <c r="R16" s="9">
        <v>184</v>
      </c>
      <c r="S16" s="9">
        <v>0</v>
      </c>
      <c r="T16" s="9">
        <v>184</v>
      </c>
      <c r="U16" s="9">
        <v>407</v>
      </c>
      <c r="V16" s="9">
        <v>5</v>
      </c>
      <c r="W16" s="9">
        <v>412</v>
      </c>
      <c r="X16" s="9">
        <v>163</v>
      </c>
      <c r="Y16" s="9">
        <v>0</v>
      </c>
      <c r="Z16" s="9">
        <v>163</v>
      </c>
    </row>
    <row r="17" spans="2:26" ht="15" customHeight="1" x14ac:dyDescent="0.25">
      <c r="B17" s="14" t="s">
        <v>16</v>
      </c>
      <c r="C17" s="9">
        <f>SUM(F17+I17+L17+O17+R17+X17)</f>
        <v>1151</v>
      </c>
      <c r="D17" s="9">
        <f>SUM(G17+J17+M17+P17+S17+Y17)</f>
        <v>0</v>
      </c>
      <c r="E17" s="9">
        <f>SUM(H17+K17+N17+Q17+T17+Z17)</f>
        <v>1151</v>
      </c>
      <c r="F17" s="9">
        <v>339</v>
      </c>
      <c r="G17" s="9">
        <v>0</v>
      </c>
      <c r="H17" s="9">
        <v>339</v>
      </c>
      <c r="I17" s="9">
        <v>126</v>
      </c>
      <c r="J17" s="9">
        <v>0</v>
      </c>
      <c r="K17" s="9">
        <v>126</v>
      </c>
      <c r="L17" s="9">
        <v>10</v>
      </c>
      <c r="M17" s="9">
        <v>0</v>
      </c>
      <c r="N17" s="9">
        <v>10</v>
      </c>
      <c r="O17" s="9">
        <v>675</v>
      </c>
      <c r="P17" s="9">
        <v>0</v>
      </c>
      <c r="Q17" s="9">
        <v>675</v>
      </c>
      <c r="R17" s="9">
        <v>1</v>
      </c>
      <c r="S17" s="9">
        <v>0</v>
      </c>
      <c r="T17" s="9">
        <v>1</v>
      </c>
      <c r="U17" s="9">
        <v>49</v>
      </c>
      <c r="V17" s="9">
        <v>0</v>
      </c>
      <c r="W17" s="9">
        <v>49</v>
      </c>
      <c r="X17" s="9">
        <v>0</v>
      </c>
      <c r="Y17" s="9">
        <v>0</v>
      </c>
      <c r="Z17" s="9">
        <v>0</v>
      </c>
    </row>
    <row r="18" spans="2:26" ht="15" customHeight="1" x14ac:dyDescent="0.25">
      <c r="B18" s="14" t="s">
        <v>17</v>
      </c>
      <c r="C18" s="9">
        <f>SUM(F18+I18+L18+O18+R18+X18)</f>
        <v>4069</v>
      </c>
      <c r="D18" s="9">
        <f>SUM(G18+J18+M18+P18+S18+Y18)</f>
        <v>2</v>
      </c>
      <c r="E18" s="9">
        <f>SUM(H18+K18+N18+Q18+T18+Z18)</f>
        <v>4071</v>
      </c>
      <c r="F18" s="9">
        <v>950</v>
      </c>
      <c r="G18" s="9">
        <v>0</v>
      </c>
      <c r="H18" s="9">
        <v>950</v>
      </c>
      <c r="I18" s="9">
        <v>420</v>
      </c>
      <c r="J18" s="9">
        <v>0</v>
      </c>
      <c r="K18" s="9">
        <v>420</v>
      </c>
      <c r="L18" s="9">
        <v>141</v>
      </c>
      <c r="M18" s="9">
        <v>0</v>
      </c>
      <c r="N18" s="9">
        <v>141</v>
      </c>
      <c r="O18" s="9">
        <v>2507</v>
      </c>
      <c r="P18" s="9">
        <v>2</v>
      </c>
      <c r="Q18" s="9">
        <v>2509</v>
      </c>
      <c r="R18" s="9">
        <v>51</v>
      </c>
      <c r="S18" s="9">
        <v>0</v>
      </c>
      <c r="T18" s="9">
        <v>51</v>
      </c>
      <c r="U18" s="9">
        <v>155</v>
      </c>
      <c r="V18" s="9">
        <v>1</v>
      </c>
      <c r="W18" s="9">
        <v>156</v>
      </c>
      <c r="X18" s="9">
        <v>0</v>
      </c>
      <c r="Y18" s="9">
        <v>0</v>
      </c>
      <c r="Z18" s="9">
        <v>0</v>
      </c>
    </row>
    <row r="19" spans="2:26" ht="15" customHeight="1" x14ac:dyDescent="0.25">
      <c r="B19" s="14" t="s">
        <v>18</v>
      </c>
      <c r="C19" s="9">
        <f>SUM(F19+I19+L19+O19+R19+X19)</f>
        <v>2968</v>
      </c>
      <c r="D19" s="9">
        <f>SUM(G19+J19+M19+P19+S19+Y19)</f>
        <v>36</v>
      </c>
      <c r="E19" s="9">
        <f>SUM(H19+K19+N19+Q19+T19+Z19)</f>
        <v>3004</v>
      </c>
      <c r="F19" s="9">
        <v>888</v>
      </c>
      <c r="G19" s="9">
        <v>9</v>
      </c>
      <c r="H19" s="9">
        <v>897</v>
      </c>
      <c r="I19" s="9">
        <v>121</v>
      </c>
      <c r="J19" s="9">
        <v>0</v>
      </c>
      <c r="K19" s="9">
        <v>121</v>
      </c>
      <c r="L19" s="9">
        <v>88</v>
      </c>
      <c r="M19" s="9">
        <v>0</v>
      </c>
      <c r="N19" s="9">
        <v>88</v>
      </c>
      <c r="O19" s="9">
        <v>1786</v>
      </c>
      <c r="P19" s="9">
        <v>27</v>
      </c>
      <c r="Q19" s="9">
        <v>1813</v>
      </c>
      <c r="R19" s="9">
        <v>1</v>
      </c>
      <c r="S19" s="9">
        <v>0</v>
      </c>
      <c r="T19" s="9">
        <v>1</v>
      </c>
      <c r="U19" s="9">
        <v>127</v>
      </c>
      <c r="V19" s="9">
        <v>2</v>
      </c>
      <c r="W19" s="9">
        <v>129</v>
      </c>
      <c r="X19" s="9">
        <v>84</v>
      </c>
      <c r="Y19" s="9">
        <v>0</v>
      </c>
      <c r="Z19" s="9">
        <v>84</v>
      </c>
    </row>
    <row r="20" spans="2:26" ht="15" customHeight="1" x14ac:dyDescent="0.25">
      <c r="B20" s="14" t="s">
        <v>19</v>
      </c>
      <c r="C20" s="9">
        <f>SUM(F20+I20+L20+O20+R20+X20)</f>
        <v>1738</v>
      </c>
      <c r="D20" s="9">
        <f>SUM(G20+J20+M20+P20+S20+Y20)</f>
        <v>17</v>
      </c>
      <c r="E20" s="9">
        <f>SUM(H20+K20+N20+Q20+T20+Z20)</f>
        <v>1755</v>
      </c>
      <c r="F20" s="9">
        <v>447</v>
      </c>
      <c r="G20" s="9">
        <v>5</v>
      </c>
      <c r="H20" s="9">
        <v>452</v>
      </c>
      <c r="I20" s="9">
        <v>64</v>
      </c>
      <c r="J20" s="9">
        <v>1</v>
      </c>
      <c r="K20" s="9">
        <v>65</v>
      </c>
      <c r="L20" s="9">
        <v>86</v>
      </c>
      <c r="M20" s="9">
        <v>0</v>
      </c>
      <c r="N20" s="9">
        <v>86</v>
      </c>
      <c r="O20" s="9">
        <v>1138</v>
      </c>
      <c r="P20" s="9">
        <v>11</v>
      </c>
      <c r="Q20" s="9">
        <v>1149</v>
      </c>
      <c r="R20" s="9">
        <v>3</v>
      </c>
      <c r="S20" s="9">
        <v>0</v>
      </c>
      <c r="T20" s="9">
        <v>3</v>
      </c>
      <c r="U20" s="9">
        <v>77</v>
      </c>
      <c r="V20" s="9">
        <v>0</v>
      </c>
      <c r="W20" s="9">
        <v>77</v>
      </c>
      <c r="X20" s="9">
        <v>0</v>
      </c>
      <c r="Y20" s="9">
        <v>0</v>
      </c>
      <c r="Z20" s="9">
        <v>0</v>
      </c>
    </row>
    <row r="21" spans="2:26" ht="15" customHeight="1" x14ac:dyDescent="0.25">
      <c r="B21" s="14" t="s">
        <v>20</v>
      </c>
      <c r="C21" s="9">
        <f>SUM(F21+I21+L21+O21+R21+X21)</f>
        <v>6255</v>
      </c>
      <c r="D21" s="9">
        <f>SUM(G21+J21+M21+P21+S21+Y21)</f>
        <v>478</v>
      </c>
      <c r="E21" s="9">
        <f>SUM(H21+K21+N21+Q21+T21+Z21)</f>
        <v>6733</v>
      </c>
      <c r="F21" s="9">
        <v>2082</v>
      </c>
      <c r="G21" s="9">
        <v>179</v>
      </c>
      <c r="H21" s="9">
        <v>2261</v>
      </c>
      <c r="I21" s="9">
        <v>303</v>
      </c>
      <c r="J21" s="9">
        <v>56</v>
      </c>
      <c r="K21" s="9">
        <v>359</v>
      </c>
      <c r="L21" s="9">
        <v>163</v>
      </c>
      <c r="M21" s="9">
        <v>0</v>
      </c>
      <c r="N21" s="9">
        <v>163</v>
      </c>
      <c r="O21" s="9">
        <v>3643</v>
      </c>
      <c r="P21" s="9">
        <v>233</v>
      </c>
      <c r="Q21" s="9">
        <v>3876</v>
      </c>
      <c r="R21" s="9">
        <v>50</v>
      </c>
      <c r="S21" s="9">
        <v>0</v>
      </c>
      <c r="T21" s="9">
        <v>50</v>
      </c>
      <c r="U21" s="9">
        <v>217</v>
      </c>
      <c r="V21" s="9">
        <v>14</v>
      </c>
      <c r="W21" s="9">
        <v>231</v>
      </c>
      <c r="X21" s="9">
        <v>14</v>
      </c>
      <c r="Y21" s="9">
        <v>10</v>
      </c>
      <c r="Z21" s="9">
        <v>24</v>
      </c>
    </row>
    <row r="22" spans="2:26" ht="15" customHeight="1" x14ac:dyDescent="0.25">
      <c r="B22" s="14" t="s">
        <v>21</v>
      </c>
      <c r="C22" s="9">
        <f>SUM(F22+I22+L22+O22+R22+X22)</f>
        <v>4664</v>
      </c>
      <c r="D22" s="9">
        <f>SUM(G22+J22+M22+P22+S22+Y22)</f>
        <v>10</v>
      </c>
      <c r="E22" s="9">
        <f>SUM(H22+K22+N22+Q22+T22+Z22)</f>
        <v>4674</v>
      </c>
      <c r="F22" s="9">
        <v>1057</v>
      </c>
      <c r="G22" s="9">
        <v>0</v>
      </c>
      <c r="H22" s="9">
        <v>1057</v>
      </c>
      <c r="I22" s="9">
        <v>285</v>
      </c>
      <c r="J22" s="9">
        <v>0</v>
      </c>
      <c r="K22" s="9">
        <v>285</v>
      </c>
      <c r="L22" s="9">
        <v>140</v>
      </c>
      <c r="M22" s="9">
        <v>0</v>
      </c>
      <c r="N22" s="9">
        <v>140</v>
      </c>
      <c r="O22" s="9">
        <v>3148</v>
      </c>
      <c r="P22" s="9">
        <v>10</v>
      </c>
      <c r="Q22" s="9">
        <v>3158</v>
      </c>
      <c r="R22" s="9">
        <v>9</v>
      </c>
      <c r="S22" s="9">
        <v>0</v>
      </c>
      <c r="T22" s="9">
        <v>9</v>
      </c>
      <c r="U22" s="9">
        <v>179</v>
      </c>
      <c r="V22" s="9">
        <v>0</v>
      </c>
      <c r="W22" s="9">
        <v>179</v>
      </c>
      <c r="X22" s="9">
        <v>25</v>
      </c>
      <c r="Y22" s="9">
        <v>0</v>
      </c>
      <c r="Z22" s="9">
        <v>25</v>
      </c>
    </row>
    <row r="23" spans="2:26" ht="15" customHeight="1" x14ac:dyDescent="0.25">
      <c r="B23" s="14" t="s">
        <v>22</v>
      </c>
      <c r="C23" s="9">
        <f>SUM(F23+I23+L23+O23+R23+X23)</f>
        <v>3928</v>
      </c>
      <c r="D23" s="9">
        <f>SUM(G23+J23+M23+P23+S23+Y23)</f>
        <v>63</v>
      </c>
      <c r="E23" s="9">
        <f>SUM(H23+K23+N23+Q23+T23+Z23)</f>
        <v>3991</v>
      </c>
      <c r="F23" s="9">
        <v>915</v>
      </c>
      <c r="G23" s="9">
        <v>15</v>
      </c>
      <c r="H23" s="9">
        <v>930</v>
      </c>
      <c r="I23" s="9">
        <v>151</v>
      </c>
      <c r="J23" s="9">
        <v>0</v>
      </c>
      <c r="K23" s="9">
        <v>151</v>
      </c>
      <c r="L23" s="9">
        <v>60</v>
      </c>
      <c r="M23" s="9">
        <v>0</v>
      </c>
      <c r="N23" s="9">
        <v>60</v>
      </c>
      <c r="O23" s="9">
        <v>2697</v>
      </c>
      <c r="P23" s="9">
        <v>48</v>
      </c>
      <c r="Q23" s="9">
        <v>2745</v>
      </c>
      <c r="R23" s="9">
        <v>103</v>
      </c>
      <c r="S23" s="9">
        <v>0</v>
      </c>
      <c r="T23" s="9">
        <v>103</v>
      </c>
      <c r="U23" s="9">
        <v>155</v>
      </c>
      <c r="V23" s="9">
        <v>4</v>
      </c>
      <c r="W23" s="9">
        <v>159</v>
      </c>
      <c r="X23" s="9">
        <v>2</v>
      </c>
      <c r="Y23" s="9">
        <v>0</v>
      </c>
      <c r="Z23" s="9">
        <v>2</v>
      </c>
    </row>
    <row r="24" spans="2:26" ht="15" customHeight="1" x14ac:dyDescent="0.25">
      <c r="B24" s="14" t="s">
        <v>23</v>
      </c>
      <c r="C24" s="9">
        <f>SUM(F24+I24+L24+O24+R24+X24)</f>
        <v>6674</v>
      </c>
      <c r="D24" s="9">
        <f>SUM(G24+J24+M24+P24+S24+Y24)</f>
        <v>462</v>
      </c>
      <c r="E24" s="9">
        <f>SUM(H24+K24+N24+Q24+T24+Z24)</f>
        <v>7136</v>
      </c>
      <c r="F24" s="9">
        <v>1282</v>
      </c>
      <c r="G24" s="9">
        <v>90</v>
      </c>
      <c r="H24" s="9">
        <v>1372</v>
      </c>
      <c r="I24" s="9">
        <v>510</v>
      </c>
      <c r="J24" s="9">
        <v>18</v>
      </c>
      <c r="K24" s="9">
        <v>528</v>
      </c>
      <c r="L24" s="9">
        <v>260</v>
      </c>
      <c r="M24" s="9">
        <v>3</v>
      </c>
      <c r="N24" s="9">
        <v>263</v>
      </c>
      <c r="O24" s="9">
        <v>4562</v>
      </c>
      <c r="P24" s="9">
        <v>350</v>
      </c>
      <c r="Q24" s="9">
        <v>4912</v>
      </c>
      <c r="R24" s="9">
        <v>60</v>
      </c>
      <c r="S24" s="9">
        <v>1</v>
      </c>
      <c r="T24" s="9">
        <v>61</v>
      </c>
      <c r="U24" s="9">
        <v>187</v>
      </c>
      <c r="V24" s="9">
        <v>10</v>
      </c>
      <c r="W24" s="9">
        <v>197</v>
      </c>
      <c r="X24" s="9">
        <v>0</v>
      </c>
      <c r="Y24" s="9">
        <v>0</v>
      </c>
      <c r="Z24" s="9">
        <v>0</v>
      </c>
    </row>
    <row r="25" spans="2:26" ht="15" customHeight="1" x14ac:dyDescent="0.25">
      <c r="B25" s="14" t="s">
        <v>24</v>
      </c>
      <c r="C25" s="9">
        <f>SUM(F25+I25+L25+O25+R25+X25)</f>
        <v>11498</v>
      </c>
      <c r="D25" s="9">
        <f>SUM(G25+J25+M25+P25+S25+Y25)</f>
        <v>30</v>
      </c>
      <c r="E25" s="9">
        <f>SUM(H25+K25+N25+Q25+T25+Z25)</f>
        <v>11528</v>
      </c>
      <c r="F25" s="9">
        <v>2280</v>
      </c>
      <c r="G25" s="9">
        <v>0</v>
      </c>
      <c r="H25" s="9">
        <v>2280</v>
      </c>
      <c r="I25" s="9">
        <v>733</v>
      </c>
      <c r="J25" s="9">
        <v>0</v>
      </c>
      <c r="K25" s="9">
        <v>733</v>
      </c>
      <c r="L25" s="9">
        <v>361</v>
      </c>
      <c r="M25" s="9">
        <v>0</v>
      </c>
      <c r="N25" s="9">
        <v>361</v>
      </c>
      <c r="O25" s="9">
        <v>6298</v>
      </c>
      <c r="P25" s="9">
        <v>30</v>
      </c>
      <c r="Q25" s="9">
        <v>6328</v>
      </c>
      <c r="R25" s="9">
        <v>121</v>
      </c>
      <c r="S25" s="9">
        <v>0</v>
      </c>
      <c r="T25" s="9">
        <v>121</v>
      </c>
      <c r="U25" s="9">
        <v>435</v>
      </c>
      <c r="V25" s="9">
        <v>0</v>
      </c>
      <c r="W25" s="9">
        <v>435</v>
      </c>
      <c r="X25" s="9">
        <v>1705</v>
      </c>
      <c r="Y25" s="9">
        <v>0</v>
      </c>
      <c r="Z25" s="9">
        <v>1705</v>
      </c>
    </row>
    <row r="26" spans="2:26" ht="15" customHeight="1" x14ac:dyDescent="0.25">
      <c r="B26" s="14" t="s">
        <v>25</v>
      </c>
      <c r="C26" s="9">
        <f>SUM(F26+I26+L26+O26+R26+X26)</f>
        <v>765</v>
      </c>
      <c r="D26" s="9">
        <f>SUM(G26+J26+M26+P26+S26+Y26)</f>
        <v>0</v>
      </c>
      <c r="E26" s="9">
        <f>SUM(H26+K26+N26+Q26+T26+Z26)</f>
        <v>765</v>
      </c>
      <c r="F26" s="9">
        <v>84</v>
      </c>
      <c r="G26" s="9">
        <v>0</v>
      </c>
      <c r="H26" s="9">
        <v>84</v>
      </c>
      <c r="I26" s="9">
        <v>20</v>
      </c>
      <c r="J26" s="9">
        <v>0</v>
      </c>
      <c r="K26" s="9">
        <v>20</v>
      </c>
      <c r="L26" s="9">
        <v>108</v>
      </c>
      <c r="M26" s="9">
        <v>0</v>
      </c>
      <c r="N26" s="9">
        <v>108</v>
      </c>
      <c r="O26" s="9">
        <v>524</v>
      </c>
      <c r="P26" s="9">
        <v>0</v>
      </c>
      <c r="Q26" s="9">
        <v>524</v>
      </c>
      <c r="R26" s="9">
        <v>1</v>
      </c>
      <c r="S26" s="9">
        <v>0</v>
      </c>
      <c r="T26" s="9">
        <v>1</v>
      </c>
      <c r="U26" s="9">
        <v>27</v>
      </c>
      <c r="V26" s="9">
        <v>0</v>
      </c>
      <c r="W26" s="9">
        <v>27</v>
      </c>
      <c r="X26" s="9">
        <v>28</v>
      </c>
      <c r="Y26" s="9">
        <v>0</v>
      </c>
      <c r="Z26" s="9">
        <v>28</v>
      </c>
    </row>
    <row r="27" spans="2:26" ht="15" customHeight="1" x14ac:dyDescent="0.25">
      <c r="B27" s="14" t="s">
        <v>26</v>
      </c>
      <c r="C27" s="9">
        <f>SUM(F27+I27+L27+O27+R27+X27)</f>
        <v>19284</v>
      </c>
      <c r="D27" s="9">
        <f>SUM(G27+J27+M27+P27+S27+Y27)</f>
        <v>0</v>
      </c>
      <c r="E27" s="9">
        <f>SUM(H27+K27+N27+Q27+T27+Z27)</f>
        <v>19284</v>
      </c>
      <c r="F27" s="9">
        <v>7905</v>
      </c>
      <c r="G27" s="9">
        <v>0</v>
      </c>
      <c r="H27" s="9">
        <v>7905</v>
      </c>
      <c r="I27" s="9">
        <v>874</v>
      </c>
      <c r="J27" s="9">
        <v>0</v>
      </c>
      <c r="K27" s="9">
        <v>874</v>
      </c>
      <c r="L27" s="9">
        <v>777</v>
      </c>
      <c r="M27" s="9">
        <v>0</v>
      </c>
      <c r="N27" s="9">
        <v>777</v>
      </c>
      <c r="O27" s="9">
        <v>9579</v>
      </c>
      <c r="P27" s="9">
        <v>0</v>
      </c>
      <c r="Q27" s="9">
        <v>9579</v>
      </c>
      <c r="R27" s="9">
        <v>106</v>
      </c>
      <c r="S27" s="9">
        <v>0</v>
      </c>
      <c r="T27" s="9">
        <v>106</v>
      </c>
      <c r="U27" s="9">
        <v>563</v>
      </c>
      <c r="V27" s="9">
        <v>0</v>
      </c>
      <c r="W27" s="9">
        <v>563</v>
      </c>
      <c r="X27" s="9">
        <v>43</v>
      </c>
      <c r="Y27" s="9">
        <v>0</v>
      </c>
      <c r="Z27" s="9">
        <v>43</v>
      </c>
    </row>
    <row r="28" spans="2:26" ht="15" customHeight="1" x14ac:dyDescent="0.25">
      <c r="B28" s="14" t="s">
        <v>27</v>
      </c>
      <c r="C28" s="9">
        <f>SUM(F28+I28+L28+O28+R28+X28)</f>
        <v>1777</v>
      </c>
      <c r="D28" s="9">
        <f>SUM(G28+J28+M28+P28+S28+Y28)</f>
        <v>0</v>
      </c>
      <c r="E28" s="9">
        <f>SUM(H28+K28+N28+Q28+T28+Z28)</f>
        <v>1777</v>
      </c>
      <c r="F28" s="9">
        <v>448</v>
      </c>
      <c r="G28" s="9">
        <v>0</v>
      </c>
      <c r="H28" s="9">
        <v>448</v>
      </c>
      <c r="I28" s="9">
        <v>65</v>
      </c>
      <c r="J28" s="9">
        <v>0</v>
      </c>
      <c r="K28" s="9">
        <v>65</v>
      </c>
      <c r="L28" s="9">
        <v>31</v>
      </c>
      <c r="M28" s="9">
        <v>0</v>
      </c>
      <c r="N28" s="9">
        <v>31</v>
      </c>
      <c r="O28" s="9">
        <v>1219</v>
      </c>
      <c r="P28" s="9">
        <v>0</v>
      </c>
      <c r="Q28" s="9">
        <v>1219</v>
      </c>
      <c r="R28" s="9">
        <v>13</v>
      </c>
      <c r="S28" s="9">
        <v>0</v>
      </c>
      <c r="T28" s="9">
        <v>13</v>
      </c>
      <c r="U28" s="9">
        <v>69</v>
      </c>
      <c r="V28" s="9">
        <v>0</v>
      </c>
      <c r="W28" s="9">
        <v>69</v>
      </c>
      <c r="X28" s="9">
        <v>1</v>
      </c>
      <c r="Y28" s="9">
        <v>0</v>
      </c>
      <c r="Z28" s="9">
        <v>1</v>
      </c>
    </row>
    <row r="29" spans="2:26" ht="15" customHeight="1" x14ac:dyDescent="0.25">
      <c r="B29" s="14" t="s">
        <v>28</v>
      </c>
      <c r="C29" s="9">
        <f>SUM(F29+I29+L29+O29+R29+X29)</f>
        <v>8569</v>
      </c>
      <c r="D29" s="9">
        <f>SUM(G29+J29+M29+P29+S29+Y29)</f>
        <v>141</v>
      </c>
      <c r="E29" s="9">
        <f>SUM(H29+K29+N29+Q29+T29+Z29)</f>
        <v>8710</v>
      </c>
      <c r="F29" s="9">
        <v>1436</v>
      </c>
      <c r="G29" s="9">
        <v>8</v>
      </c>
      <c r="H29" s="9">
        <v>1444</v>
      </c>
      <c r="I29" s="9">
        <v>1106</v>
      </c>
      <c r="J29" s="9">
        <v>3</v>
      </c>
      <c r="K29" s="9">
        <v>1109</v>
      </c>
      <c r="L29" s="9">
        <v>331</v>
      </c>
      <c r="M29" s="9">
        <v>1</v>
      </c>
      <c r="N29" s="9">
        <v>332</v>
      </c>
      <c r="O29" s="9">
        <v>4898</v>
      </c>
      <c r="P29" s="9">
        <v>29</v>
      </c>
      <c r="Q29" s="9">
        <v>4927</v>
      </c>
      <c r="R29" s="9">
        <v>186</v>
      </c>
      <c r="S29" s="9">
        <v>0</v>
      </c>
      <c r="T29" s="9">
        <v>186</v>
      </c>
      <c r="U29" s="9">
        <v>286</v>
      </c>
      <c r="V29" s="9">
        <v>0</v>
      </c>
      <c r="W29" s="9">
        <v>286</v>
      </c>
      <c r="X29" s="9">
        <v>612</v>
      </c>
      <c r="Y29" s="9">
        <v>100</v>
      </c>
      <c r="Z29" s="9">
        <v>712</v>
      </c>
    </row>
    <row r="30" spans="2:26" ht="15" customHeight="1" x14ac:dyDescent="0.25">
      <c r="B30" s="14" t="s">
        <v>29</v>
      </c>
      <c r="C30" s="9">
        <f>SUM(F30+I30+L30+O30+R30+X30)</f>
        <v>508</v>
      </c>
      <c r="D30" s="9">
        <f>SUM(G30+J30+M30+P30+S30+Y30)</f>
        <v>0</v>
      </c>
      <c r="E30" s="9">
        <f>SUM(H30+K30+N30+Q30+T30+Z30)</f>
        <v>508</v>
      </c>
      <c r="F30" s="9">
        <v>117</v>
      </c>
      <c r="G30" s="9">
        <v>0</v>
      </c>
      <c r="H30" s="9">
        <v>117</v>
      </c>
      <c r="I30" s="9">
        <v>36</v>
      </c>
      <c r="J30" s="9">
        <v>0</v>
      </c>
      <c r="K30" s="9">
        <v>36</v>
      </c>
      <c r="L30" s="9">
        <v>5</v>
      </c>
      <c r="M30" s="9">
        <v>0</v>
      </c>
      <c r="N30" s="9">
        <v>5</v>
      </c>
      <c r="O30" s="9">
        <v>347</v>
      </c>
      <c r="P30" s="9">
        <v>0</v>
      </c>
      <c r="Q30" s="9">
        <v>347</v>
      </c>
      <c r="R30" s="9">
        <v>2</v>
      </c>
      <c r="S30" s="9">
        <v>0</v>
      </c>
      <c r="T30" s="9">
        <v>2</v>
      </c>
      <c r="U30" s="9">
        <v>28</v>
      </c>
      <c r="V30" s="9">
        <v>0</v>
      </c>
      <c r="W30" s="9">
        <v>28</v>
      </c>
      <c r="X30" s="9">
        <v>1</v>
      </c>
      <c r="Y30" s="9">
        <v>0</v>
      </c>
      <c r="Z30" s="9">
        <v>1</v>
      </c>
    </row>
    <row r="31" spans="2:26" ht="15" customHeight="1" x14ac:dyDescent="0.25">
      <c r="B31" s="14" t="s">
        <v>30</v>
      </c>
      <c r="C31" s="9">
        <f>SUM(F31+I31+L31+O31+R31+X31)</f>
        <v>2144</v>
      </c>
      <c r="D31" s="9">
        <f>SUM(G31+J31+M31+P31+S31+Y31)</f>
        <v>0</v>
      </c>
      <c r="E31" s="9">
        <f>SUM(H31+K31+N31+Q31+T31+Z31)</f>
        <v>2144</v>
      </c>
      <c r="F31" s="9">
        <v>556</v>
      </c>
      <c r="G31" s="9">
        <v>0</v>
      </c>
      <c r="H31" s="9">
        <v>556</v>
      </c>
      <c r="I31" s="9">
        <v>145</v>
      </c>
      <c r="J31" s="9">
        <v>0</v>
      </c>
      <c r="K31" s="9">
        <v>145</v>
      </c>
      <c r="L31" s="9">
        <v>120</v>
      </c>
      <c r="M31" s="9">
        <v>0</v>
      </c>
      <c r="N31" s="9">
        <v>120</v>
      </c>
      <c r="O31" s="9">
        <v>1287</v>
      </c>
      <c r="P31" s="9">
        <v>0</v>
      </c>
      <c r="Q31" s="9">
        <v>1287</v>
      </c>
      <c r="R31" s="9">
        <v>32</v>
      </c>
      <c r="S31" s="9">
        <v>0</v>
      </c>
      <c r="T31" s="9">
        <v>32</v>
      </c>
      <c r="U31" s="9">
        <v>121</v>
      </c>
      <c r="V31" s="9">
        <v>0</v>
      </c>
      <c r="W31" s="9">
        <v>121</v>
      </c>
      <c r="X31" s="9">
        <v>4</v>
      </c>
      <c r="Y31" s="9">
        <v>0</v>
      </c>
      <c r="Z31" s="9">
        <v>4</v>
      </c>
    </row>
    <row r="32" spans="2:26" ht="15" customHeight="1" x14ac:dyDescent="0.25">
      <c r="B32" s="14" t="s">
        <v>31</v>
      </c>
      <c r="C32" s="9">
        <f>SUM(F32+I32+L32+O32+R32+X32)</f>
        <v>3543</v>
      </c>
      <c r="D32" s="9">
        <f>SUM(G32+J32+M32+P32+S32+Y32)</f>
        <v>163</v>
      </c>
      <c r="E32" s="9">
        <f>SUM(H32+K32+N32+Q32+T32+Z32)</f>
        <v>3706</v>
      </c>
      <c r="F32" s="9">
        <v>969</v>
      </c>
      <c r="G32" s="9">
        <v>53</v>
      </c>
      <c r="H32" s="9">
        <v>1022</v>
      </c>
      <c r="I32" s="9">
        <v>216</v>
      </c>
      <c r="J32" s="9">
        <v>0</v>
      </c>
      <c r="K32" s="9">
        <v>216</v>
      </c>
      <c r="L32" s="9">
        <v>13</v>
      </c>
      <c r="M32" s="9">
        <v>0</v>
      </c>
      <c r="N32" s="9">
        <v>13</v>
      </c>
      <c r="O32" s="9">
        <v>2219</v>
      </c>
      <c r="P32" s="9">
        <v>110</v>
      </c>
      <c r="Q32" s="9">
        <v>2329</v>
      </c>
      <c r="R32" s="9">
        <v>66</v>
      </c>
      <c r="S32" s="9">
        <v>0</v>
      </c>
      <c r="T32" s="9">
        <v>66</v>
      </c>
      <c r="U32" s="9">
        <v>127</v>
      </c>
      <c r="V32" s="9">
        <v>4</v>
      </c>
      <c r="W32" s="9">
        <v>131</v>
      </c>
      <c r="X32" s="9">
        <v>60</v>
      </c>
      <c r="Y32" s="9">
        <v>0</v>
      </c>
      <c r="Z32" s="9">
        <v>60</v>
      </c>
    </row>
    <row r="33" spans="2:26" ht="15" customHeight="1" x14ac:dyDescent="0.25">
      <c r="B33" s="14" t="s">
        <v>32</v>
      </c>
      <c r="C33" s="9">
        <f>SUM(F33+I33+L33+O33+R33+X33)</f>
        <v>1871</v>
      </c>
      <c r="D33" s="9">
        <f>SUM(G33+J33+M33+P33+S33+Y33)</f>
        <v>0</v>
      </c>
      <c r="E33" s="9">
        <f>SUM(H33+K33+N33+Q33+T33+Z33)</f>
        <v>1871</v>
      </c>
      <c r="F33" s="9">
        <v>491</v>
      </c>
      <c r="G33" s="9">
        <v>0</v>
      </c>
      <c r="H33" s="9">
        <v>491</v>
      </c>
      <c r="I33" s="9">
        <v>186</v>
      </c>
      <c r="J33" s="9">
        <v>0</v>
      </c>
      <c r="K33" s="9">
        <v>186</v>
      </c>
      <c r="L33" s="9">
        <v>60</v>
      </c>
      <c r="M33" s="9">
        <v>0</v>
      </c>
      <c r="N33" s="9">
        <v>60</v>
      </c>
      <c r="O33" s="9">
        <v>1129</v>
      </c>
      <c r="P33" s="9">
        <v>0</v>
      </c>
      <c r="Q33" s="9">
        <v>1129</v>
      </c>
      <c r="R33" s="9">
        <v>5</v>
      </c>
      <c r="S33" s="9">
        <v>0</v>
      </c>
      <c r="T33" s="9">
        <v>5</v>
      </c>
      <c r="U33" s="9">
        <v>85</v>
      </c>
      <c r="V33" s="9">
        <v>0</v>
      </c>
      <c r="W33" s="9">
        <v>85</v>
      </c>
      <c r="X33" s="9">
        <v>0</v>
      </c>
      <c r="Y33" s="9">
        <v>0</v>
      </c>
      <c r="Z33" s="9">
        <v>0</v>
      </c>
    </row>
    <row r="34" spans="2:26" ht="15" customHeight="1" x14ac:dyDescent="0.25">
      <c r="B34" s="14" t="s">
        <v>33</v>
      </c>
      <c r="C34" s="9">
        <f>SUM(F34+I34+L34+O34+R34+X34)</f>
        <v>1392</v>
      </c>
      <c r="D34" s="9">
        <f>SUM(G34+J34+M34+P34+S34+Y34)</f>
        <v>0</v>
      </c>
      <c r="E34" s="9">
        <f>SUM(H34+K34+N34+Q34+T34+Z34)</f>
        <v>1392</v>
      </c>
      <c r="F34" s="9">
        <v>424</v>
      </c>
      <c r="G34" s="9">
        <v>0</v>
      </c>
      <c r="H34" s="9">
        <v>424</v>
      </c>
      <c r="I34" s="9">
        <v>44</v>
      </c>
      <c r="J34" s="9">
        <v>0</v>
      </c>
      <c r="K34" s="9">
        <v>44</v>
      </c>
      <c r="L34" s="9">
        <v>23</v>
      </c>
      <c r="M34" s="9">
        <v>0</v>
      </c>
      <c r="N34" s="9">
        <v>23</v>
      </c>
      <c r="O34" s="9">
        <v>871</v>
      </c>
      <c r="P34" s="9">
        <v>0</v>
      </c>
      <c r="Q34" s="9">
        <v>871</v>
      </c>
      <c r="R34" s="9">
        <v>5</v>
      </c>
      <c r="S34" s="9">
        <v>0</v>
      </c>
      <c r="T34" s="9">
        <v>5</v>
      </c>
      <c r="U34" s="9">
        <v>36</v>
      </c>
      <c r="V34" s="9">
        <v>0</v>
      </c>
      <c r="W34" s="9">
        <v>36</v>
      </c>
      <c r="X34" s="9">
        <v>25</v>
      </c>
      <c r="Y34" s="9">
        <v>0</v>
      </c>
      <c r="Z34" s="9">
        <v>25</v>
      </c>
    </row>
    <row r="35" spans="2:26" ht="15" customHeight="1" x14ac:dyDescent="0.25">
      <c r="B35" s="14" t="s">
        <v>34</v>
      </c>
      <c r="C35" s="9">
        <f>SUM(F35+I35+L35+O35+R35+X35)</f>
        <v>2006</v>
      </c>
      <c r="D35" s="9">
        <f>SUM(G35+J35+M35+P35+S35+Y35)</f>
        <v>0</v>
      </c>
      <c r="E35" s="9">
        <f>SUM(H35+K35+N35+Q35+T35+Z35)</f>
        <v>2006</v>
      </c>
      <c r="F35" s="9">
        <v>634</v>
      </c>
      <c r="G35" s="9">
        <v>0</v>
      </c>
      <c r="H35" s="9">
        <v>634</v>
      </c>
      <c r="I35" s="9">
        <v>80</v>
      </c>
      <c r="J35" s="9">
        <v>0</v>
      </c>
      <c r="K35" s="9">
        <v>80</v>
      </c>
      <c r="L35" s="9">
        <v>10</v>
      </c>
      <c r="M35" s="9">
        <v>0</v>
      </c>
      <c r="N35" s="9">
        <v>10</v>
      </c>
      <c r="O35" s="9">
        <v>1278</v>
      </c>
      <c r="P35" s="9">
        <v>0</v>
      </c>
      <c r="Q35" s="9">
        <v>1278</v>
      </c>
      <c r="R35" s="9">
        <v>4</v>
      </c>
      <c r="S35" s="9">
        <v>0</v>
      </c>
      <c r="T35" s="9">
        <v>4</v>
      </c>
      <c r="U35" s="9">
        <v>58</v>
      </c>
      <c r="V35" s="9">
        <v>0</v>
      </c>
      <c r="W35" s="9">
        <v>58</v>
      </c>
      <c r="X35" s="9">
        <v>0</v>
      </c>
      <c r="Y35" s="9">
        <v>0</v>
      </c>
      <c r="Z35" s="9">
        <v>0</v>
      </c>
    </row>
    <row r="36" spans="2:26" ht="15" customHeight="1" x14ac:dyDescent="0.25">
      <c r="B36" s="14" t="s">
        <v>35</v>
      </c>
      <c r="C36" s="9">
        <f>SUM(F36+I36+L36+O36+R36+X36)</f>
        <v>7142</v>
      </c>
      <c r="D36" s="9">
        <f>SUM(G36+J36+M36+P36+S36+Y36)</f>
        <v>0</v>
      </c>
      <c r="E36" s="9">
        <f>SUM(H36+K36+N36+Q36+T36+Z36)</f>
        <v>7142</v>
      </c>
      <c r="F36" s="9">
        <v>1833</v>
      </c>
      <c r="G36" s="9">
        <v>0</v>
      </c>
      <c r="H36" s="9">
        <v>1833</v>
      </c>
      <c r="I36" s="9">
        <v>610</v>
      </c>
      <c r="J36" s="9">
        <v>0</v>
      </c>
      <c r="K36" s="9">
        <v>610</v>
      </c>
      <c r="L36" s="9">
        <v>129</v>
      </c>
      <c r="M36" s="9">
        <v>0</v>
      </c>
      <c r="N36" s="9">
        <v>129</v>
      </c>
      <c r="O36" s="9">
        <v>4234</v>
      </c>
      <c r="P36" s="9">
        <v>0</v>
      </c>
      <c r="Q36" s="9">
        <v>4234</v>
      </c>
      <c r="R36" s="9">
        <v>36</v>
      </c>
      <c r="S36" s="9">
        <v>0</v>
      </c>
      <c r="T36" s="9">
        <v>36</v>
      </c>
      <c r="U36" s="9">
        <v>286</v>
      </c>
      <c r="V36" s="9">
        <v>0</v>
      </c>
      <c r="W36" s="9">
        <v>286</v>
      </c>
      <c r="X36" s="9">
        <v>300</v>
      </c>
      <c r="Y36" s="9">
        <v>0</v>
      </c>
      <c r="Z36" s="9">
        <v>300</v>
      </c>
    </row>
    <row r="37" spans="2:26" ht="15" customHeight="1" x14ac:dyDescent="0.25">
      <c r="B37" s="15" t="s">
        <v>36</v>
      </c>
      <c r="C37" s="21">
        <f>SUM(F37+I37+L37+O37+R37+X37)</f>
        <v>1890</v>
      </c>
      <c r="D37" s="21">
        <f>SUM(G37+J37+M37+P37+S37+Y37)</f>
        <v>48</v>
      </c>
      <c r="E37" s="21">
        <f>SUM(H37+K37+N37+Q37+T37+Z37)</f>
        <v>1938</v>
      </c>
      <c r="F37" s="21">
        <v>421</v>
      </c>
      <c r="G37" s="21">
        <v>10</v>
      </c>
      <c r="H37" s="21">
        <v>431</v>
      </c>
      <c r="I37" s="21">
        <v>143</v>
      </c>
      <c r="J37" s="21">
        <v>0</v>
      </c>
      <c r="K37" s="21">
        <v>143</v>
      </c>
      <c r="L37" s="21">
        <v>100</v>
      </c>
      <c r="M37" s="21">
        <v>4</v>
      </c>
      <c r="N37" s="21">
        <v>104</v>
      </c>
      <c r="O37" s="21">
        <v>1225</v>
      </c>
      <c r="P37" s="21">
        <v>34</v>
      </c>
      <c r="Q37" s="21">
        <v>1259</v>
      </c>
      <c r="R37" s="21">
        <v>1</v>
      </c>
      <c r="S37" s="21">
        <v>0</v>
      </c>
      <c r="T37" s="21">
        <v>1</v>
      </c>
      <c r="U37" s="21">
        <v>74</v>
      </c>
      <c r="V37" s="21">
        <v>4</v>
      </c>
      <c r="W37" s="21">
        <v>78</v>
      </c>
      <c r="X37" s="21">
        <v>0</v>
      </c>
      <c r="Y37" s="21">
        <v>0</v>
      </c>
      <c r="Z37" s="21">
        <v>0</v>
      </c>
    </row>
    <row r="39" spans="2:26" x14ac:dyDescent="0.25">
      <c r="B39" s="4" t="s">
        <v>40</v>
      </c>
    </row>
    <row r="40" spans="2:26" x14ac:dyDescent="0.25">
      <c r="B40" s="6"/>
    </row>
    <row r="41" spans="2:26" x14ac:dyDescent="0.25">
      <c r="B41" s="7" t="s">
        <v>39</v>
      </c>
    </row>
  </sheetData>
  <mergeCells count="10">
    <mergeCell ref="R7:T7"/>
    <mergeCell ref="U7:W7"/>
    <mergeCell ref="X7:Z7"/>
    <mergeCell ref="C9:E9"/>
    <mergeCell ref="B7:B8"/>
    <mergeCell ref="C7:E7"/>
    <mergeCell ref="F7:H7"/>
    <mergeCell ref="I7:K7"/>
    <mergeCell ref="L7:N7"/>
    <mergeCell ref="O7:Q7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41"/>
  <sheetViews>
    <sheetView workbookViewId="0">
      <selection activeCell="A3" sqref="A3"/>
    </sheetView>
  </sheetViews>
  <sheetFormatPr baseColWidth="10" defaultRowHeight="15" x14ac:dyDescent="0.25"/>
  <cols>
    <col min="1" max="1" width="4.28515625" style="1" customWidth="1"/>
    <col min="2" max="2" width="25.7109375" style="1" customWidth="1"/>
    <col min="3" max="5" width="11.42578125" style="1"/>
    <col min="6" max="6" width="13.85546875" style="1" customWidth="1"/>
    <col min="7" max="16384" width="11.42578125" style="1"/>
  </cols>
  <sheetData>
    <row r="4" spans="2:6" x14ac:dyDescent="0.25">
      <c r="B4" s="2" t="s">
        <v>0</v>
      </c>
    </row>
    <row r="5" spans="2:6" x14ac:dyDescent="0.25">
      <c r="B5" s="3" t="s">
        <v>111</v>
      </c>
    </row>
    <row r="7" spans="2:6" ht="24" customHeight="1" x14ac:dyDescent="0.25">
      <c r="B7" s="27" t="s">
        <v>2</v>
      </c>
      <c r="C7" s="27" t="s">
        <v>77</v>
      </c>
      <c r="D7" s="27" t="s">
        <v>110</v>
      </c>
      <c r="E7" s="27" t="s">
        <v>76</v>
      </c>
      <c r="F7" s="27" t="s">
        <v>56</v>
      </c>
    </row>
    <row r="8" spans="2:6" ht="15" customHeight="1" x14ac:dyDescent="0.25">
      <c r="B8" s="8"/>
      <c r="C8" s="28"/>
      <c r="D8" s="28"/>
      <c r="E8" s="9"/>
      <c r="F8" s="9"/>
    </row>
    <row r="9" spans="2:6" x14ac:dyDescent="0.25">
      <c r="B9" s="10" t="s">
        <v>3</v>
      </c>
      <c r="C9" s="22">
        <f>+SUM(C11:C36)</f>
        <v>2906</v>
      </c>
      <c r="D9" s="22">
        <f>+SUM(D11:D36)</f>
        <v>880</v>
      </c>
      <c r="E9" s="22">
        <f>+SUM(E11:E36)</f>
        <v>100</v>
      </c>
      <c r="F9" s="22">
        <f>+SUM(F11:F36)</f>
        <v>12</v>
      </c>
    </row>
    <row r="10" spans="2:6" x14ac:dyDescent="0.25">
      <c r="B10" s="10"/>
      <c r="C10" s="9"/>
      <c r="D10" s="9"/>
      <c r="E10" s="9"/>
      <c r="F10" s="26"/>
    </row>
    <row r="11" spans="2:6" x14ac:dyDescent="0.25">
      <c r="B11" s="14" t="s">
        <v>11</v>
      </c>
      <c r="C11" s="9">
        <v>139</v>
      </c>
      <c r="D11" s="9">
        <v>38</v>
      </c>
      <c r="E11" s="9">
        <v>0</v>
      </c>
      <c r="F11" s="9">
        <v>0</v>
      </c>
    </row>
    <row r="12" spans="2:6" x14ac:dyDescent="0.25">
      <c r="B12" s="14" t="s">
        <v>12</v>
      </c>
      <c r="C12" s="9">
        <v>2</v>
      </c>
      <c r="D12" s="9">
        <v>0</v>
      </c>
      <c r="E12" s="9">
        <v>0</v>
      </c>
      <c r="F12" s="9">
        <v>0</v>
      </c>
    </row>
    <row r="13" spans="2:6" x14ac:dyDescent="0.25">
      <c r="B13" s="14" t="s">
        <v>13</v>
      </c>
      <c r="C13" s="9">
        <v>42</v>
      </c>
      <c r="D13" s="9">
        <v>8</v>
      </c>
      <c r="E13" s="9">
        <v>0</v>
      </c>
      <c r="F13" s="9">
        <v>0</v>
      </c>
    </row>
    <row r="14" spans="2:6" x14ac:dyDescent="0.25">
      <c r="B14" s="14" t="s">
        <v>14</v>
      </c>
      <c r="C14" s="9">
        <v>327</v>
      </c>
      <c r="D14" s="9">
        <v>92</v>
      </c>
      <c r="E14" s="9">
        <v>7</v>
      </c>
      <c r="F14" s="9">
        <v>0</v>
      </c>
    </row>
    <row r="15" spans="2:6" x14ac:dyDescent="0.25">
      <c r="B15" s="14" t="s">
        <v>15</v>
      </c>
      <c r="C15" s="9">
        <v>141</v>
      </c>
      <c r="D15" s="9">
        <v>25</v>
      </c>
      <c r="E15" s="9">
        <v>2</v>
      </c>
      <c r="F15" s="9">
        <v>1</v>
      </c>
    </row>
    <row r="16" spans="2:6" x14ac:dyDescent="0.25">
      <c r="B16" s="14" t="s">
        <v>16</v>
      </c>
      <c r="C16" s="9">
        <v>26</v>
      </c>
      <c r="D16" s="9">
        <v>3</v>
      </c>
      <c r="E16" s="9">
        <v>7</v>
      </c>
      <c r="F16" s="9">
        <v>0</v>
      </c>
    </row>
    <row r="17" spans="2:6" x14ac:dyDescent="0.25">
      <c r="B17" s="14" t="s">
        <v>17</v>
      </c>
      <c r="C17" s="9">
        <v>142</v>
      </c>
      <c r="D17" s="9">
        <v>27</v>
      </c>
      <c r="E17" s="9">
        <v>4</v>
      </c>
      <c r="F17" s="9">
        <v>0</v>
      </c>
    </row>
    <row r="18" spans="2:6" x14ac:dyDescent="0.25">
      <c r="B18" s="14" t="s">
        <v>18</v>
      </c>
      <c r="C18" s="9">
        <v>79</v>
      </c>
      <c r="D18" s="9">
        <v>9</v>
      </c>
      <c r="E18" s="9">
        <v>8</v>
      </c>
      <c r="F18" s="9">
        <v>2</v>
      </c>
    </row>
    <row r="19" spans="2:6" x14ac:dyDescent="0.25">
      <c r="B19" s="14" t="s">
        <v>19</v>
      </c>
      <c r="C19" s="9">
        <v>48</v>
      </c>
      <c r="D19" s="9">
        <v>4</v>
      </c>
      <c r="E19" s="9">
        <v>0</v>
      </c>
      <c r="F19" s="9">
        <v>0</v>
      </c>
    </row>
    <row r="20" spans="2:6" x14ac:dyDescent="0.25">
      <c r="B20" s="14" t="s">
        <v>20</v>
      </c>
      <c r="C20" s="9">
        <v>155</v>
      </c>
      <c r="D20" s="9">
        <v>71</v>
      </c>
      <c r="E20" s="9">
        <v>3</v>
      </c>
      <c r="F20" s="9">
        <v>0</v>
      </c>
    </row>
    <row r="21" spans="2:6" x14ac:dyDescent="0.25">
      <c r="B21" s="14" t="s">
        <v>21</v>
      </c>
      <c r="C21" s="9">
        <v>148</v>
      </c>
      <c r="D21" s="9">
        <v>70</v>
      </c>
      <c r="E21" s="9">
        <v>0</v>
      </c>
      <c r="F21" s="9">
        <v>0</v>
      </c>
    </row>
    <row r="22" spans="2:6" x14ac:dyDescent="0.25">
      <c r="B22" s="14" t="s">
        <v>22</v>
      </c>
      <c r="C22" s="9">
        <v>102</v>
      </c>
      <c r="D22" s="9">
        <v>22</v>
      </c>
      <c r="E22" s="9">
        <v>4</v>
      </c>
      <c r="F22" s="9">
        <v>1</v>
      </c>
    </row>
    <row r="23" spans="2:6" x14ac:dyDescent="0.25">
      <c r="B23" s="14" t="s">
        <v>23</v>
      </c>
      <c r="C23" s="9">
        <v>80</v>
      </c>
      <c r="D23" s="9">
        <v>48</v>
      </c>
      <c r="E23" s="9">
        <v>0</v>
      </c>
      <c r="F23" s="9">
        <v>2</v>
      </c>
    </row>
    <row r="24" spans="2:6" x14ac:dyDescent="0.25">
      <c r="B24" s="14" t="s">
        <v>24</v>
      </c>
      <c r="C24" s="9">
        <v>250</v>
      </c>
      <c r="D24" s="9">
        <v>51</v>
      </c>
      <c r="E24" s="9">
        <v>6</v>
      </c>
      <c r="F24" s="9">
        <v>3</v>
      </c>
    </row>
    <row r="25" spans="2:6" x14ac:dyDescent="0.25">
      <c r="B25" s="14" t="s">
        <v>25</v>
      </c>
      <c r="C25" s="9">
        <v>28</v>
      </c>
      <c r="D25" s="9">
        <v>2</v>
      </c>
      <c r="E25" s="9">
        <v>2</v>
      </c>
      <c r="F25" s="9">
        <v>0</v>
      </c>
    </row>
    <row r="26" spans="2:6" x14ac:dyDescent="0.25">
      <c r="B26" s="14" t="s">
        <v>26</v>
      </c>
      <c r="C26" s="9">
        <v>349</v>
      </c>
      <c r="D26" s="9">
        <v>160</v>
      </c>
      <c r="E26" s="9">
        <v>1</v>
      </c>
      <c r="F26" s="9">
        <v>0</v>
      </c>
    </row>
    <row r="27" spans="2:6" x14ac:dyDescent="0.25">
      <c r="B27" s="14" t="s">
        <v>27</v>
      </c>
      <c r="C27" s="9">
        <v>60</v>
      </c>
      <c r="D27" s="9">
        <v>3</v>
      </c>
      <c r="E27" s="9">
        <v>3</v>
      </c>
      <c r="F27" s="9">
        <v>0</v>
      </c>
    </row>
    <row r="28" spans="2:6" x14ac:dyDescent="0.25">
      <c r="B28" s="14" t="s">
        <v>28</v>
      </c>
      <c r="C28" s="9">
        <v>176</v>
      </c>
      <c r="D28" s="9">
        <v>107</v>
      </c>
      <c r="E28" s="9">
        <v>9</v>
      </c>
      <c r="F28" s="9">
        <v>0</v>
      </c>
    </row>
    <row r="29" spans="2:6" x14ac:dyDescent="0.25">
      <c r="B29" s="14" t="s">
        <v>29</v>
      </c>
      <c r="C29" s="9">
        <v>36</v>
      </c>
      <c r="D29" s="9">
        <v>10</v>
      </c>
      <c r="E29" s="9">
        <v>1</v>
      </c>
      <c r="F29" s="9">
        <v>1</v>
      </c>
    </row>
    <row r="30" spans="2:6" x14ac:dyDescent="0.25">
      <c r="B30" s="14" t="s">
        <v>30</v>
      </c>
      <c r="C30" s="9">
        <v>66</v>
      </c>
      <c r="D30" s="9">
        <v>12</v>
      </c>
      <c r="E30" s="9">
        <v>21</v>
      </c>
      <c r="F30" s="9">
        <v>0</v>
      </c>
    </row>
    <row r="31" spans="2:6" x14ac:dyDescent="0.25">
      <c r="B31" s="14" t="s">
        <v>31</v>
      </c>
      <c r="C31" s="9">
        <v>73</v>
      </c>
      <c r="D31" s="9">
        <v>17</v>
      </c>
      <c r="E31" s="9">
        <v>0</v>
      </c>
      <c r="F31" s="9">
        <v>0</v>
      </c>
    </row>
    <row r="32" spans="2:6" x14ac:dyDescent="0.25">
      <c r="B32" s="14" t="s">
        <v>32</v>
      </c>
      <c r="C32" s="9">
        <v>60</v>
      </c>
      <c r="D32" s="9">
        <v>8</v>
      </c>
      <c r="E32" s="9">
        <v>0</v>
      </c>
      <c r="F32" s="9">
        <v>0</v>
      </c>
    </row>
    <row r="33" spans="2:6" x14ac:dyDescent="0.25">
      <c r="B33" s="14" t="s">
        <v>33</v>
      </c>
      <c r="C33" s="9">
        <v>37</v>
      </c>
      <c r="D33" s="9">
        <v>5</v>
      </c>
      <c r="E33" s="9">
        <v>1</v>
      </c>
      <c r="F33" s="9">
        <v>0</v>
      </c>
    </row>
    <row r="34" spans="2:6" x14ac:dyDescent="0.25">
      <c r="B34" s="14" t="s">
        <v>34</v>
      </c>
      <c r="C34" s="9">
        <v>49</v>
      </c>
      <c r="D34" s="9">
        <v>12</v>
      </c>
      <c r="E34" s="9">
        <v>0</v>
      </c>
      <c r="F34" s="9">
        <v>0</v>
      </c>
    </row>
    <row r="35" spans="2:6" x14ac:dyDescent="0.25">
      <c r="B35" s="14" t="s">
        <v>35</v>
      </c>
      <c r="C35" s="9">
        <v>233</v>
      </c>
      <c r="D35" s="9">
        <v>69</v>
      </c>
      <c r="E35" s="9">
        <v>3</v>
      </c>
      <c r="F35" s="9">
        <v>0</v>
      </c>
    </row>
    <row r="36" spans="2:6" x14ac:dyDescent="0.25">
      <c r="B36" s="15" t="s">
        <v>36</v>
      </c>
      <c r="C36" s="21">
        <v>58</v>
      </c>
      <c r="D36" s="21">
        <v>7</v>
      </c>
      <c r="E36" s="21">
        <v>18</v>
      </c>
      <c r="F36" s="21">
        <v>2</v>
      </c>
    </row>
    <row r="38" spans="2:6" x14ac:dyDescent="0.25">
      <c r="B38" s="4" t="s">
        <v>37</v>
      </c>
    </row>
    <row r="39" spans="2:6" x14ac:dyDescent="0.25">
      <c r="B39" s="5" t="s">
        <v>38</v>
      </c>
    </row>
    <row r="40" spans="2:6" x14ac:dyDescent="0.25">
      <c r="B40" s="5"/>
    </row>
    <row r="41" spans="2:6" x14ac:dyDescent="0.25">
      <c r="B41" s="7" t="s">
        <v>39</v>
      </c>
    </row>
  </sheetData>
  <mergeCells count="1">
    <mergeCell ref="C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SUP PASTOREADA Y RAMONEADA</vt:lpstr>
      <vt:lpstr>BOVINOS - EXISTENCIAS</vt:lpstr>
      <vt:lpstr>BOVINOS - TIPO DE RODEO</vt:lpstr>
      <vt:lpstr>BOVINOS - HEMBRAS TAMBO</vt:lpstr>
      <vt:lpstr>BOVINOS - NACIDOS - MUERTOS</vt:lpstr>
      <vt:lpstr>BOVINOS - ALIMENT Y SANIDAD</vt:lpstr>
      <vt:lpstr>BOVINOS - MANEJO</vt:lpstr>
      <vt:lpstr>OVINOS - EXISTENCIAS</vt:lpstr>
      <vt:lpstr>OVINOS - ORIENTACION PRODUCTIVA</vt:lpstr>
      <vt:lpstr>OVINOS - MANEJO</vt:lpstr>
      <vt:lpstr>OVINOS - NACIDOS - MUERTOS</vt:lpstr>
      <vt:lpstr>CAPRINOS - EXISTENCIAS</vt:lpstr>
      <vt:lpstr>CAPRINOS - ORIENTACION PRODUCTI</vt:lpstr>
      <vt:lpstr>CAPRINOS - MANEJO</vt:lpstr>
      <vt:lpstr>CAPRINOS - MANEJO SANITARIO</vt:lpstr>
      <vt:lpstr>CAPRINOS - EVOLUCION HATO</vt:lpstr>
      <vt:lpstr>PORCINOS - EXISTENCIAS</vt:lpstr>
      <vt:lpstr>PORCINOS - ORIENTACION PRODUCTI</vt:lpstr>
      <vt:lpstr>EQUINOS - EXISTENCIAS</vt:lpstr>
      <vt:lpstr>EQUINOS - ORIENTACION PRODUCTIV</vt:lpstr>
      <vt:lpstr>OTRAS ESPECIES - EXISTENCIAS</vt:lpstr>
      <vt:lpstr>APICULTURA</vt:lpstr>
      <vt:lpstr>CONEJOS - PELI Y PILIFEROS</vt:lpstr>
      <vt:lpstr>AVES EN GENERAL</vt:lpstr>
    </vt:vector>
  </TitlesOfParts>
  <Company>Gobierno de Cordoba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d26393449</dc:creator>
  <cp:lastModifiedBy>27370732022</cp:lastModifiedBy>
  <dcterms:created xsi:type="dcterms:W3CDTF">2015-08-14T15:34:53Z</dcterms:created>
  <dcterms:modified xsi:type="dcterms:W3CDTF">2017-06-14T19:04:53Z</dcterms:modified>
</cp:coreProperties>
</file>