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02. DGEyC\Difusion\Nueva Web 2017\Mercado Laboral\Junio 2019\Caracterización de la Población Económicamente Activa\Situación Ocupacional\"/>
    </mc:Choice>
  </mc:AlternateContent>
  <bookViews>
    <workbookView xWindow="-15" yWindow="-15" windowWidth="10155" windowHeight="7950" tabRatio="769"/>
  </bookViews>
  <sheets>
    <sheet name="Tabla de contenidos" sheetId="5" r:id="rId1"/>
    <sheet name="01" sheetId="1" r:id="rId2"/>
    <sheet name="02" sheetId="3" r:id="rId3"/>
    <sheet name="03" sheetId="7" r:id="rId4"/>
    <sheet name="04" sheetId="8" r:id="rId5"/>
    <sheet name="05" sheetId="9" r:id="rId6"/>
    <sheet name="06" sheetId="10" r:id="rId7"/>
    <sheet name="07" sheetId="13" r:id="rId8"/>
    <sheet name="08" sheetId="14" r:id="rId9"/>
    <sheet name="09" sheetId="15" r:id="rId10"/>
    <sheet name="10" sheetId="16" r:id="rId11"/>
    <sheet name="11" sheetId="17" r:id="rId12"/>
    <sheet name="12" sheetId="18" r:id="rId13"/>
    <sheet name="13" sheetId="19" r:id="rId14"/>
    <sheet name="14" sheetId="20" r:id="rId15"/>
    <sheet name="15" sheetId="21" r:id="rId16"/>
    <sheet name="16" sheetId="22" r:id="rId17"/>
    <sheet name="17" sheetId="23" r:id="rId18"/>
  </sheets>
  <calcPr calcId="152511"/>
</workbook>
</file>

<file path=xl/calcChain.xml><?xml version="1.0" encoding="utf-8"?>
<calcChain xmlns="http://schemas.openxmlformats.org/spreadsheetml/2006/main">
  <c r="C56" i="17" l="1"/>
  <c r="C62" i="17"/>
  <c r="C57" i="17"/>
  <c r="C58" i="17"/>
  <c r="C59" i="17"/>
  <c r="C60" i="17"/>
  <c r="C61" i="17"/>
  <c r="C63" i="17"/>
  <c r="C64" i="17"/>
  <c r="C65" i="17"/>
  <c r="C6" i="18"/>
  <c r="C7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6" i="18"/>
  <c r="C57" i="18"/>
  <c r="C58" i="18"/>
  <c r="C59" i="18"/>
  <c r="C60" i="18"/>
  <c r="C61" i="18"/>
  <c r="C62" i="18"/>
  <c r="C63" i="18"/>
  <c r="C64" i="18"/>
  <c r="C65" i="18"/>
  <c r="C5" i="18"/>
  <c r="H12" i="1"/>
  <c r="I1" i="1"/>
  <c r="FH9" i="1" l="1"/>
  <c r="EZ9" i="1"/>
  <c r="EY9" i="1" l="1"/>
  <c r="EV9" i="1"/>
  <c r="EW9" i="1"/>
  <c r="I9" i="1"/>
  <c r="J9" i="1"/>
  <c r="E66" i="10" l="1"/>
  <c r="E65" i="10"/>
  <c r="E66" i="9"/>
  <c r="E65" i="9"/>
  <c r="E66" i="8"/>
  <c r="E65" i="8"/>
  <c r="E66" i="7"/>
  <c r="E65" i="7"/>
  <c r="E64" i="10" l="1"/>
  <c r="E63" i="10"/>
  <c r="E62" i="10"/>
  <c r="E64" i="9"/>
  <c r="E63" i="9"/>
  <c r="E62" i="9"/>
  <c r="E64" i="8"/>
  <c r="E63" i="8"/>
  <c r="E62" i="8"/>
  <c r="E64" i="7"/>
  <c r="E63" i="7"/>
  <c r="E62" i="7"/>
  <c r="E61" i="10" l="1"/>
  <c r="E61" i="9"/>
  <c r="E61" i="8"/>
  <c r="E61" i="7"/>
  <c r="E41" i="8" l="1"/>
  <c r="E40" i="8"/>
  <c r="E39" i="8" l="1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</calcChain>
</file>

<file path=xl/sharedStrings.xml><?xml version="1.0" encoding="utf-8"?>
<sst xmlns="http://schemas.openxmlformats.org/spreadsheetml/2006/main" count="3085" uniqueCount="157">
  <si>
    <t>Población</t>
  </si>
  <si>
    <t>Hombres</t>
  </si>
  <si>
    <t>Mujeres</t>
  </si>
  <si>
    <t>Total</t>
  </si>
  <si>
    <t>Población Económicamente Inactiva</t>
  </si>
  <si>
    <t>Población Económicamente Activa</t>
  </si>
  <si>
    <t xml:space="preserve">                      Ocupados</t>
  </si>
  <si>
    <t xml:space="preserve">                      Desocupados</t>
  </si>
  <si>
    <t xml:space="preserve">                      Sector Privado</t>
  </si>
  <si>
    <t xml:space="preserve">                      Sector Público</t>
  </si>
  <si>
    <t xml:space="preserve">                      Asalariados</t>
  </si>
  <si>
    <t xml:space="preserve">                      Patrón</t>
  </si>
  <si>
    <t xml:space="preserve">                      Cuenta propia</t>
  </si>
  <si>
    <t xml:space="preserve">                      Trabajador familiar sin remuneración</t>
  </si>
  <si>
    <t xml:space="preserve">                      Registrados</t>
  </si>
  <si>
    <t xml:space="preserve">                      No registrados</t>
  </si>
  <si>
    <t>-</t>
  </si>
  <si>
    <t xml:space="preserve">                      Otro tipo</t>
  </si>
  <si>
    <t xml:space="preserve">                      No Indica respuesta</t>
  </si>
  <si>
    <t>Población ocupada</t>
  </si>
  <si>
    <t>Población ocupada según categoría ocupacional. Sector privado</t>
  </si>
  <si>
    <t>Población ocupada asalariada. Sector privado</t>
  </si>
  <si>
    <t>Población ocupada asalariada. Servicio doméstico. Sector privado</t>
  </si>
  <si>
    <t>Sin dato</t>
  </si>
  <si>
    <t>Nota: Las tasas se recalculan considerando como desocupados a los ocupados cuya ocupación principal proviene de un Plan Jefas/Jefes y que buscan activamente trabajo; se considera como inactivos a los ocupados que tienen Plan Jefas/Jefes de hogar y no buscan trabajo.</t>
  </si>
  <si>
    <t>Indicadores</t>
  </si>
  <si>
    <t>Información general de principales indicadores laborales.</t>
  </si>
  <si>
    <t>Índice</t>
  </si>
  <si>
    <t>2do Trimestre</t>
  </si>
  <si>
    <t>1er Trimestre</t>
  </si>
  <si>
    <t>3er Trimestre</t>
  </si>
  <si>
    <t>4to Trimestre</t>
  </si>
  <si>
    <t>Año 2010</t>
  </si>
  <si>
    <t>Año 2009</t>
  </si>
  <si>
    <t>Año 2011</t>
  </si>
  <si>
    <t>Año 2008</t>
  </si>
  <si>
    <t>Año 2007</t>
  </si>
  <si>
    <t>Año 2006</t>
  </si>
  <si>
    <t>Año 2005</t>
  </si>
  <si>
    <t>Año 2004</t>
  </si>
  <si>
    <t>Año 2003</t>
  </si>
  <si>
    <t>s/d</t>
  </si>
  <si>
    <t>CUADROS</t>
  </si>
  <si>
    <t>3T</t>
  </si>
  <si>
    <t>4T</t>
  </si>
  <si>
    <t>1T</t>
  </si>
  <si>
    <t>2T</t>
  </si>
  <si>
    <t>Población total</t>
  </si>
  <si>
    <t>Media</t>
  </si>
  <si>
    <t>Mediana</t>
  </si>
  <si>
    <t>EPH</t>
  </si>
  <si>
    <t>Trimestre</t>
  </si>
  <si>
    <t>Ingreso medio de trabajadores por cuenta propia. Encuesta continua. EPH - Indec.</t>
  </si>
  <si>
    <t>Años</t>
  </si>
  <si>
    <t>De lo que ganan en el trabajo</t>
  </si>
  <si>
    <t>De alguna jubilación o pensión</t>
  </si>
  <si>
    <t>De aguinaldo de alguna jubilación o pensión cobrada el mes anterior</t>
  </si>
  <si>
    <t>De retroactivo de alguna jubilación o pensión que cobró el mes anterior</t>
  </si>
  <si>
    <t>De indemnización por despido</t>
  </si>
  <si>
    <t>De seguro de desempleo</t>
  </si>
  <si>
    <t>Con mercaderías, ropa, alimentos del gobierno, iglesias, escuelas, etc.</t>
  </si>
  <si>
    <t>Ganancias de algún negocio en el que no trabajan</t>
  </si>
  <si>
    <t>Intereses o rentas por plazos fijos/inversiones</t>
  </si>
  <si>
    <t>Una beca de estudio</t>
  </si>
  <si>
    <t>Cuotas de alimentos o ayuda en dinero de personas que no viven en el hogar</t>
  </si>
  <si>
    <t>Gastar lo que tenían ahorrado</t>
  </si>
  <si>
    <t>Pedir préstamos a familiares, amigos</t>
  </si>
  <si>
    <t>Pedir préstamos a bancos, financieras, etc.</t>
  </si>
  <si>
    <t>Han tenido que vender alguna de sus pertenencias</t>
  </si>
  <si>
    <t>Tuvieron otros ingresos en efectivo (limosnas, juegos de azar, etc.)</t>
  </si>
  <si>
    <t>Menores de 10 años ayudan con algún dinero trabajando</t>
  </si>
  <si>
    <t>Algún alquiler (por una vivienda, terreno, oficina, etc.) de su propiedad</t>
  </si>
  <si>
    <t>Estrategias del hogar</t>
  </si>
  <si>
    <t>Menores de 10 años ayudan con algún dinero pidiendo</t>
  </si>
  <si>
    <t>Sin instrucción</t>
  </si>
  <si>
    <t>Primaria Incompleta*</t>
  </si>
  <si>
    <t>Primaria Completa</t>
  </si>
  <si>
    <t>Secundaria Incompleta</t>
  </si>
  <si>
    <t>Secundaria Completa</t>
  </si>
  <si>
    <t>Superior Universitaria Incompleta</t>
  </si>
  <si>
    <t>Superior Universitaria Completa</t>
  </si>
  <si>
    <t>* Incluye educación especial.</t>
  </si>
  <si>
    <t>Con una ocupación</t>
  </si>
  <si>
    <t>con más de una ocupación</t>
  </si>
  <si>
    <t>Ns/Nr</t>
  </si>
  <si>
    <t>Menos de 16 hs.</t>
  </si>
  <si>
    <t>de 16 a 34 hs.</t>
  </si>
  <si>
    <t>de 35 a 45 hs.</t>
  </si>
  <si>
    <t>Más de 45 hs.</t>
  </si>
  <si>
    <t>No trabajó en la semana de referencia o
Ns/Nr</t>
  </si>
  <si>
    <t>Nuevos ocupados
(tres meses o menos)</t>
  </si>
  <si>
    <t>Resto de los ocupados</t>
  </si>
  <si>
    <t>Menos de 1 mes</t>
  </si>
  <si>
    <t>de 1 a 3 meses</t>
  </si>
  <si>
    <t>Más de 3 a 6 meses</t>
  </si>
  <si>
    <t>Más de 6 a 12 meses</t>
  </si>
  <si>
    <t>Más de 1 año</t>
  </si>
  <si>
    <t>Trabajó alguna vez</t>
  </si>
  <si>
    <t>No tiene experiencia laboral</t>
  </si>
  <si>
    <t>Total absolutos</t>
  </si>
  <si>
    <t>Más de 1 a 3 años</t>
  </si>
  <si>
    <t>Más de 3 años</t>
  </si>
  <si>
    <t>Estatal</t>
  </si>
  <si>
    <t xml:space="preserve">Privada </t>
  </si>
  <si>
    <t>De otro tipo</t>
  </si>
  <si>
    <t>Menos de 1 año</t>
  </si>
  <si>
    <t>De 1 a 3 años</t>
  </si>
  <si>
    <t>No tuvo trabajo anterior</t>
  </si>
  <si>
    <t>Población asalariada</t>
  </si>
  <si>
    <t>Población asalariada sin descuento o aporte jubilatorio.</t>
  </si>
  <si>
    <t>Población asalariada con descuento o aporte jubilatorio.</t>
  </si>
  <si>
    <t>Trabajadores por cuenta propia</t>
  </si>
  <si>
    <t>Ingreso medio de asalariados. Encuesta continua. EPH - Indec.</t>
  </si>
  <si>
    <t>Ingreso medio de asalariados sin descuento o aporte jubilatorio. Encuesta continua. EPH - Indec.</t>
  </si>
  <si>
    <t>Ingreso medio de asalariados con descuento o aporte jubilatorio. Encuesta continua. EPH - Indec.</t>
  </si>
  <si>
    <t>Principales estrategias económicas del hogar. Encuesta continua. EPH - Indec.</t>
  </si>
  <si>
    <t>Año 2012</t>
  </si>
  <si>
    <t>Población con Ingreso</t>
  </si>
  <si>
    <t>Población sin Ingreso</t>
  </si>
  <si>
    <t>Situación ocupacional de la población de 14 años y más. Encuesta continua. EPH - Indec.</t>
  </si>
  <si>
    <t>Población de 14 años y más asalariada por máximo nivel de instrucción alcanzado (porcentajes). Encuesta continua. EPH - Indec.</t>
  </si>
  <si>
    <t>Población de 14 años y más asalariada por cantidad de ocupaciones (porcentajes). Encuesta continua. EPH - Indec.</t>
  </si>
  <si>
    <t>Población de 14 años y más asalariada por cantidad de horas trabajadas (porcentajes). Encuesta continua. EPH - Indec.</t>
  </si>
  <si>
    <t>Población de 14 años y más por antigüedad de la ocupación (porcentajes). Encuesta continua. EPH - Indec.</t>
  </si>
  <si>
    <t>Población de 14 años y más desocupada por tiempo de búsqueda de empleo (porcentajes). Encuesta continua. EPH - Indec.</t>
  </si>
  <si>
    <t>Población de 14 años y más desocupada por experiencia laboral (porcentajes). Encuesta continua. EPH - Indec.</t>
  </si>
  <si>
    <t>Población de 14 años y más desocupada por tiempo en el que terminó su último trabajo/changa (porcentajes). Encuesta continua. EPH - Indec.</t>
  </si>
  <si>
    <t>Población de 14 años y más desocupada sin experiencia laboral por tiempo de búsqueda de empleo (porcentajes). Encuesta continua. EPH - Indec.</t>
  </si>
  <si>
    <t>Población de 14 años y más desocupada con empleo anterior por sector de actividad (porcentajes). Encuesta continua. EPH - Indec.</t>
  </si>
  <si>
    <t>Año 2013</t>
  </si>
  <si>
    <t>´-</t>
  </si>
  <si>
    <t>Año 2014</t>
  </si>
  <si>
    <t>No sabe/No responde</t>
  </si>
  <si>
    <t>4er Trimestre</t>
  </si>
  <si>
    <t>2 do Trimestre</t>
  </si>
  <si>
    <t>Aglomerado Gran Córdoba. Situación ocupacional de la población de 14 años y más. Años 2003 - Tercer Trim. 2018.</t>
  </si>
  <si>
    <t>Aglomerado Gran Córdoba. Población de 14 años y más asalariada por cantidad de ocupaciones (porcentajes). Años 2003 - Tercer  Trim. 2018.</t>
  </si>
  <si>
    <t>Población de 14 años y más desocupada con empleo anterior por tiempo que estuvo trabajando en la última ocupación (porcentajes). Encuesta continua. EPH - Indec.</t>
  </si>
  <si>
    <t>Dirección de Estadísticas Socio-demográficas</t>
  </si>
  <si>
    <t>Dirección General de Estadística y Censos de la Provincia de Córdoba</t>
  </si>
  <si>
    <t>Fuente: Elaboración propia en base a la Encuesta Permanente de Hogares. 2003 - 2018 (INDEC)</t>
  </si>
  <si>
    <t>Fuente: Elaboración propia en base a la Encuesta Permanente de Hogares 2003 - 2018 (INDEC)</t>
  </si>
  <si>
    <t>Aglomerado Gran Córdoba. Ingreso promedio de la población ocupada de 14 años a más. Años 2003 - Tercer Trim. 2018.</t>
  </si>
  <si>
    <t>Aglomerado Gran Córdoba. Ingreso promedio de la población ocupada de 14 años y más. Años 2003 - Tercer Trim. 2018.</t>
  </si>
  <si>
    <t>De subsidio o ayuda social (en dinero) de gobierno, iglesias, etc.)</t>
  </si>
  <si>
    <t>Compran en cuotas o al fiado con tarjeta de crédito o libreta.</t>
  </si>
  <si>
    <t>Aglomerado Gran Córdoba. Hogares según principales estrategias económicas utilizadas. Años 2003 - Tercer Trim. 2018.</t>
  </si>
  <si>
    <t>Con mercaderías, ropa, alimentos de familiares, vecinos u otras personas que no viven en este hogar</t>
  </si>
  <si>
    <t>Aglomerado Gran Córdoba. Población de 14 años y más asalariada por máximo nivel de instrucción alcanzado (porcentajes). Años 2003 - Tercer Trim. 2018.</t>
  </si>
  <si>
    <t>Aglomerado Gran Córdoba. Población de 14 años y más asalariada por cantidad de horas trabajadas (porcentajes). Años 2003 - Tercer Trim. 2018.</t>
  </si>
  <si>
    <t>Aglomerado Gran Córdoba. Población de 14 años y más por antigüedad de la ocupación (porcentajes). Años 2003 - Tercer Trim. 2018.</t>
  </si>
  <si>
    <t>Aglomerado Gran Córdoba. Población de 14 años y más desocupada por tiempo de búsqueda de empleo (porcentajes). Años 2003 - Tercer Trim. 2018.</t>
  </si>
  <si>
    <t>Aglomerado Gran Córdoba. Población de 14 años y más desocupada por experiencia laboral (porcentajes). Años 2003 - Tercer Trim. 2018.</t>
  </si>
  <si>
    <t>Aglomerado Gran Córdoba. Población de 14 años y más desocupada sin experiencia laboral por tiempo de búsqueda de empleo (porcentajes). Años 2003 - Tercer Trim. 2018.</t>
  </si>
  <si>
    <t>Aglomerado Gran Córdoba. Población de 14 años y más desocupada por tiempo en el que terminó su último trabajo/changa (porcentajes). Años 2003 - Tercer Trim. 2018.</t>
  </si>
  <si>
    <t>Aglomerado Gran Córdoba. Población de 14 años y más desocupada con empleo anterior por sector de actividad (porcentajes). Años 2003 - Tercer Trim. 2018.</t>
  </si>
  <si>
    <t>Aglomerado Gran Córdoba. Población de 14 años y más desocupada con empleo anterior por tiempo que estuvo trabajando en la última ocupación (porcentajes). Años 2003 - Tercer Trim.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</si>
</sst>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#,##0.0"/>
    <numFmt numFmtId="167" formatCode="0.000"/>
  </numFmts>
  <fonts count="3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5"/>
      <color rgb="FF0070C0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</font>
    <font>
      <sz val="8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i/>
      <sz val="10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3"/>
      <name val="Tahoma"/>
      <family val="2"/>
    </font>
    <font>
      <sz val="8"/>
      <color theme="1"/>
      <name val="Tahoma"/>
      <family val="2"/>
    </font>
    <font>
      <sz val="8"/>
      <color theme="4" tint="-0.499984740745262"/>
      <name val="Calibri"/>
      <family val="2"/>
      <scheme val="minor"/>
    </font>
    <font>
      <b/>
      <sz val="12"/>
      <color rgb="FF1F497D"/>
      <name val="Calibri"/>
      <family val="2"/>
    </font>
    <font>
      <sz val="8"/>
      <color rgb="FF1F497D"/>
      <name val="Calibri"/>
      <family val="2"/>
    </font>
    <font>
      <sz val="10"/>
      <color rgb="FF1F497D"/>
      <name val="Calibri"/>
      <family val="2"/>
    </font>
    <font>
      <b/>
      <sz val="12"/>
      <color rgb="FFFF0000"/>
      <name val="Calibri"/>
      <family val="2"/>
      <scheme val="minor"/>
    </font>
    <font>
      <b/>
      <i/>
      <sz val="10"/>
      <color theme="3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AB3CC"/>
        <bgColor rgb="FF000000"/>
      </patternFill>
    </fill>
    <fill>
      <patternFill patternType="solid">
        <fgColor rgb="FFCEDAE8"/>
        <bgColor rgb="FF000000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rgb="FFFFFFFF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thin">
        <color indexed="9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75">
    <xf numFmtId="0" fontId="0" fillId="0" borderId="0" xfId="0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2" borderId="0" xfId="2" applyFont="1" applyFill="1" applyAlignment="1" applyProtection="1">
      <alignment horizontal="center" vertical="center"/>
    </xf>
    <xf numFmtId="0" fontId="8" fillId="2" borderId="0" xfId="0" applyFont="1" applyFill="1" applyAlignment="1">
      <alignment vertical="center"/>
    </xf>
    <xf numFmtId="0" fontId="6" fillId="3" borderId="0" xfId="0" applyFont="1" applyFill="1" applyAlignment="1">
      <alignment horizontal="center"/>
    </xf>
    <xf numFmtId="0" fontId="11" fillId="2" borderId="0" xfId="0" applyFont="1" applyFill="1"/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12" fillId="2" borderId="0" xfId="0" applyFont="1" applyFill="1"/>
    <xf numFmtId="0" fontId="13" fillId="2" borderId="0" xfId="0" applyFont="1" applyFill="1"/>
    <xf numFmtId="0" fontId="12" fillId="2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Protection="1">
      <protection hidden="1"/>
    </xf>
    <xf numFmtId="0" fontId="14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1" fillId="2" borderId="1" xfId="0" applyFont="1" applyFill="1" applyBorder="1"/>
    <xf numFmtId="0" fontId="11" fillId="2" borderId="0" xfId="0" applyFont="1" applyFill="1" applyBorder="1"/>
    <xf numFmtId="0" fontId="11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3" fontId="15" fillId="5" borderId="2" xfId="0" quotePrefix="1" applyNumberFormat="1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164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/>
    <xf numFmtId="0" fontId="19" fillId="5" borderId="2" xfId="0" applyFont="1" applyFill="1" applyBorder="1" applyAlignment="1">
      <alignment horizontal="left" vertical="center"/>
    </xf>
    <xf numFmtId="165" fontId="19" fillId="5" borderId="2" xfId="1" quotePrefix="1" applyNumberFormat="1" applyFont="1" applyFill="1" applyBorder="1" applyAlignment="1">
      <alignment horizontal="center" vertical="center"/>
    </xf>
    <xf numFmtId="165" fontId="19" fillId="5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/>
    </xf>
    <xf numFmtId="165" fontId="6" fillId="5" borderId="2" xfId="1" applyNumberFormat="1" applyFont="1" applyFill="1" applyBorder="1" applyAlignment="1">
      <alignment horizontal="center" vertical="center"/>
    </xf>
    <xf numFmtId="164" fontId="19" fillId="4" borderId="2" xfId="0" applyNumberFormat="1" applyFont="1" applyFill="1" applyBorder="1" applyAlignment="1">
      <alignment horizontal="center" vertical="center"/>
    </xf>
    <xf numFmtId="165" fontId="6" fillId="5" borderId="2" xfId="1" quotePrefix="1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vertical="center"/>
    </xf>
    <xf numFmtId="3" fontId="11" fillId="2" borderId="0" xfId="0" applyNumberFormat="1" applyFont="1" applyFill="1" applyBorder="1"/>
    <xf numFmtId="3" fontId="11" fillId="2" borderId="0" xfId="0" applyNumberFormat="1" applyFont="1" applyFill="1"/>
    <xf numFmtId="0" fontId="15" fillId="2" borderId="0" xfId="0" applyFont="1" applyFill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166" fontId="13" fillId="5" borderId="2" xfId="0" applyNumberFormat="1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3" fillId="4" borderId="2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3" fillId="5" borderId="2" xfId="0" applyFont="1" applyFill="1" applyBorder="1" applyAlignment="1">
      <alignment horizontal="center" vertical="center" wrapText="1"/>
    </xf>
    <xf numFmtId="3" fontId="13" fillId="5" borderId="2" xfId="0" applyNumberFormat="1" applyFont="1" applyFill="1" applyBorder="1" applyAlignment="1">
      <alignment horizontal="center" vertical="center" wrapText="1"/>
    </xf>
    <xf numFmtId="164" fontId="13" fillId="5" borderId="2" xfId="0" applyNumberFormat="1" applyFont="1" applyFill="1" applyBorder="1" applyAlignment="1">
      <alignment horizontal="center" vertical="center" wrapText="1"/>
    </xf>
    <xf numFmtId="3" fontId="13" fillId="2" borderId="0" xfId="0" applyNumberFormat="1" applyFont="1" applyFill="1" applyAlignment="1">
      <alignment vertical="center" wrapText="1"/>
    </xf>
    <xf numFmtId="166" fontId="13" fillId="5" borderId="2" xfId="0" applyNumberFormat="1" applyFont="1" applyFill="1" applyBorder="1" applyAlignment="1">
      <alignment horizontal="center" vertical="center" wrapText="1"/>
    </xf>
    <xf numFmtId="3" fontId="13" fillId="5" borderId="2" xfId="0" applyNumberFormat="1" applyFont="1" applyFill="1" applyBorder="1" applyAlignment="1">
      <alignment horizontal="center" vertical="center"/>
    </xf>
    <xf numFmtId="0" fontId="15" fillId="4" borderId="2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 wrapText="1"/>
    </xf>
    <xf numFmtId="0" fontId="13" fillId="5" borderId="2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164" fontId="13" fillId="5" borderId="2" xfId="0" applyNumberFormat="1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 vertical="center" wrapText="1"/>
    </xf>
    <xf numFmtId="0" fontId="15" fillId="2" borderId="0" xfId="0" applyFont="1" applyFill="1"/>
    <xf numFmtId="165" fontId="13" fillId="5" borderId="2" xfId="1" applyNumberFormat="1" applyFont="1" applyFill="1" applyBorder="1" applyAlignment="1">
      <alignment horizontal="center"/>
    </xf>
    <xf numFmtId="165" fontId="13" fillId="5" borderId="2" xfId="1" applyNumberFormat="1" applyFont="1" applyFill="1" applyBorder="1" applyAlignment="1">
      <alignment horizontal="center" vertical="center"/>
    </xf>
    <xf numFmtId="165" fontId="13" fillId="5" borderId="2" xfId="1" quotePrefix="1" applyNumberFormat="1" applyFont="1" applyFill="1" applyBorder="1" applyAlignment="1">
      <alignment horizontal="center" vertical="center"/>
    </xf>
    <xf numFmtId="166" fontId="11" fillId="2" borderId="0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/>
    </xf>
    <xf numFmtId="165" fontId="13" fillId="5" borderId="2" xfId="0" applyNumberFormat="1" applyFont="1" applyFill="1" applyBorder="1" applyAlignment="1">
      <alignment horizontal="center"/>
    </xf>
    <xf numFmtId="165" fontId="13" fillId="5" borderId="2" xfId="0" applyNumberFormat="1" applyFont="1" applyFill="1" applyBorder="1" applyAlignment="1">
      <alignment horizontal="center" vertical="center"/>
    </xf>
    <xf numFmtId="0" fontId="11" fillId="2" borderId="3" xfId="0" applyFont="1" applyFill="1" applyBorder="1"/>
    <xf numFmtId="3" fontId="13" fillId="5" borderId="2" xfId="0" applyNumberFormat="1" applyFont="1" applyFill="1" applyBorder="1" applyAlignment="1">
      <alignment horizontal="center"/>
    </xf>
    <xf numFmtId="0" fontId="14" fillId="2" borderId="0" xfId="2" applyFont="1" applyFill="1" applyAlignment="1" applyProtection="1">
      <alignment horizontal="left" vertical="center"/>
    </xf>
    <xf numFmtId="165" fontId="13" fillId="5" borderId="2" xfId="1" quotePrefix="1" applyNumberFormat="1" applyFont="1" applyFill="1" applyBorder="1" applyAlignment="1">
      <alignment horizontal="center"/>
    </xf>
    <xf numFmtId="3" fontId="18" fillId="2" borderId="0" xfId="0" applyNumberFormat="1" applyFont="1" applyFill="1" applyBorder="1"/>
    <xf numFmtId="0" fontId="19" fillId="4" borderId="2" xfId="0" applyFont="1" applyFill="1" applyBorder="1" applyAlignment="1">
      <alignment horizontal="center" vertical="center" wrapText="1"/>
    </xf>
    <xf numFmtId="0" fontId="19" fillId="2" borderId="0" xfId="0" applyFont="1" applyFill="1"/>
    <xf numFmtId="0" fontId="6" fillId="5" borderId="2" xfId="0" applyFont="1" applyFill="1" applyBorder="1" applyAlignment="1">
      <alignment horizontal="center" vertical="center"/>
    </xf>
    <xf numFmtId="165" fontId="6" fillId="5" borderId="2" xfId="1" applyNumberFormat="1" applyFont="1" applyFill="1" applyBorder="1" applyAlignment="1">
      <alignment horizontal="center"/>
    </xf>
    <xf numFmtId="0" fontId="16" fillId="5" borderId="2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1" fillId="2" borderId="0" xfId="0" applyFont="1" applyFill="1"/>
    <xf numFmtId="0" fontId="13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3" fontId="15" fillId="4" borderId="2" xfId="0" quotePrefix="1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165" fontId="13" fillId="2" borderId="0" xfId="1" applyNumberFormat="1" applyFont="1" applyFill="1" applyBorder="1" applyAlignment="1">
      <alignment horizontal="center"/>
    </xf>
    <xf numFmtId="165" fontId="13" fillId="2" borderId="0" xfId="1" applyNumberFormat="1" applyFont="1" applyFill="1" applyBorder="1" applyAlignment="1">
      <alignment horizontal="center" vertical="center"/>
    </xf>
    <xf numFmtId="165" fontId="13" fillId="2" borderId="0" xfId="1" quotePrefix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165" fontId="6" fillId="2" borderId="0" xfId="1" applyNumberFormat="1" applyFont="1" applyFill="1" applyBorder="1" applyAlignment="1">
      <alignment horizontal="center"/>
    </xf>
    <xf numFmtId="165" fontId="6" fillId="2" borderId="0" xfId="1" applyNumberFormat="1" applyFont="1" applyFill="1" applyBorder="1" applyAlignment="1">
      <alignment horizontal="center" vertical="center"/>
    </xf>
    <xf numFmtId="3" fontId="13" fillId="2" borderId="0" xfId="0" applyNumberFormat="1" applyFont="1" applyFill="1" applyBorder="1" applyAlignment="1">
      <alignment horizontal="center" vertical="center"/>
    </xf>
    <xf numFmtId="3" fontId="15" fillId="4" borderId="2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/>
    </xf>
    <xf numFmtId="164" fontId="17" fillId="2" borderId="0" xfId="0" applyNumberFormat="1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3" fontId="12" fillId="2" borderId="0" xfId="0" applyNumberFormat="1" applyFont="1" applyFill="1" applyAlignment="1">
      <alignment horizontal="center" vertical="center"/>
    </xf>
    <xf numFmtId="3" fontId="15" fillId="5" borderId="2" xfId="0" applyNumberFormat="1" applyFont="1" applyFill="1" applyBorder="1" applyAlignment="1">
      <alignment horizontal="center" vertical="center"/>
    </xf>
    <xf numFmtId="3" fontId="16" fillId="5" borderId="2" xfId="0" applyNumberFormat="1" applyFont="1" applyFill="1" applyBorder="1" applyAlignment="1">
      <alignment horizontal="center" vertical="center"/>
    </xf>
    <xf numFmtId="3" fontId="16" fillId="5" borderId="2" xfId="0" quotePrefix="1" applyNumberFormat="1" applyFont="1" applyFill="1" applyBorder="1" applyAlignment="1">
      <alignment horizontal="center" vertical="center"/>
    </xf>
    <xf numFmtId="3" fontId="13" fillId="5" borderId="2" xfId="0" quotePrefix="1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3" fontId="13" fillId="5" borderId="2" xfId="0" quotePrefix="1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165" fontId="13" fillId="5" borderId="2" xfId="0" quotePrefix="1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3" fontId="15" fillId="4" borderId="2" xfId="0" applyNumberFormat="1" applyFont="1" applyFill="1" applyBorder="1" applyAlignment="1">
      <alignment horizontal="right" vertical="center"/>
    </xf>
    <xf numFmtId="3" fontId="13" fillId="5" borderId="2" xfId="0" quotePrefix="1" applyNumberFormat="1" applyFont="1" applyFill="1" applyBorder="1" applyAlignment="1">
      <alignment horizontal="right" vertical="center"/>
    </xf>
    <xf numFmtId="3" fontId="15" fillId="5" borderId="2" xfId="0" quotePrefix="1" applyNumberFormat="1" applyFont="1" applyFill="1" applyBorder="1" applyAlignment="1">
      <alignment horizontal="right" vertical="center"/>
    </xf>
    <xf numFmtId="3" fontId="15" fillId="5" borderId="2" xfId="0" applyNumberFormat="1" applyFont="1" applyFill="1" applyBorder="1" applyAlignment="1">
      <alignment horizontal="right" vertical="center"/>
    </xf>
    <xf numFmtId="3" fontId="13" fillId="5" borderId="2" xfId="0" applyNumberFormat="1" applyFont="1" applyFill="1" applyBorder="1" applyAlignment="1">
      <alignment horizontal="right" vertical="center"/>
    </xf>
    <xf numFmtId="3" fontId="15" fillId="4" borderId="2" xfId="0" quotePrefix="1" applyNumberFormat="1" applyFont="1" applyFill="1" applyBorder="1" applyAlignment="1">
      <alignment horizontal="right" vertical="center"/>
    </xf>
    <xf numFmtId="9" fontId="13" fillId="5" borderId="2" xfId="1" applyFont="1" applyFill="1" applyBorder="1" applyAlignment="1">
      <alignment horizontal="center" vertical="center"/>
    </xf>
    <xf numFmtId="165" fontId="13" fillId="5" borderId="2" xfId="0" quotePrefix="1" applyNumberFormat="1" applyFont="1" applyFill="1" applyBorder="1" applyAlignment="1">
      <alignment horizontal="right" vertical="center"/>
    </xf>
    <xf numFmtId="165" fontId="15" fillId="5" borderId="2" xfId="0" quotePrefix="1" applyNumberFormat="1" applyFont="1" applyFill="1" applyBorder="1" applyAlignment="1">
      <alignment horizontal="right" vertical="center"/>
    </xf>
    <xf numFmtId="165" fontId="15" fillId="5" borderId="2" xfId="0" applyNumberFormat="1" applyFont="1" applyFill="1" applyBorder="1" applyAlignment="1">
      <alignment horizontal="right" vertical="center"/>
    </xf>
    <xf numFmtId="165" fontId="13" fillId="5" borderId="2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22" fillId="0" borderId="1" xfId="0" applyFont="1" applyFill="1" applyBorder="1"/>
    <xf numFmtId="0" fontId="22" fillId="2" borderId="3" xfId="0" applyFont="1" applyFill="1" applyBorder="1"/>
    <xf numFmtId="3" fontId="22" fillId="2" borderId="0" xfId="0" applyNumberFormat="1" applyFont="1" applyFill="1" applyBorder="1"/>
    <xf numFmtId="0" fontId="22" fillId="2" borderId="1" xfId="0" applyFont="1" applyFill="1" applyBorder="1"/>
    <xf numFmtId="0" fontId="22" fillId="2" borderId="0" xfId="0" applyFont="1" applyFill="1"/>
    <xf numFmtId="0" fontId="13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/>
    </xf>
    <xf numFmtId="0" fontId="13" fillId="5" borderId="8" xfId="0" applyFont="1" applyFill="1" applyBorder="1" applyAlignment="1">
      <alignment vertical="center"/>
    </xf>
    <xf numFmtId="0" fontId="13" fillId="5" borderId="11" xfId="0" applyFont="1" applyFill="1" applyBorder="1" applyAlignment="1">
      <alignment vertical="center"/>
    </xf>
    <xf numFmtId="165" fontId="13" fillId="5" borderId="4" xfId="1" quotePrefix="1" applyNumberFormat="1" applyFont="1" applyFill="1" applyBorder="1" applyAlignment="1">
      <alignment horizontal="center"/>
    </xf>
    <xf numFmtId="165" fontId="13" fillId="5" borderId="4" xfId="1" applyNumberFormat="1" applyFont="1" applyFill="1" applyBorder="1" applyAlignment="1">
      <alignment horizontal="center"/>
    </xf>
    <xf numFmtId="165" fontId="13" fillId="5" borderId="4" xfId="1" applyNumberFormat="1" applyFont="1" applyFill="1" applyBorder="1" applyAlignment="1">
      <alignment horizontal="center" vertical="center"/>
    </xf>
    <xf numFmtId="0" fontId="13" fillId="2" borderId="0" xfId="0" applyFont="1" applyFill="1" applyBorder="1"/>
    <xf numFmtId="165" fontId="16" fillId="5" borderId="2" xfId="1" applyNumberFormat="1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23" fillId="6" borderId="0" xfId="0" applyFont="1" applyFill="1" applyBorder="1"/>
    <xf numFmtId="0" fontId="24" fillId="6" borderId="0" xfId="0" applyFont="1" applyFill="1" applyBorder="1"/>
    <xf numFmtId="0" fontId="25" fillId="7" borderId="12" xfId="0" applyFont="1" applyFill="1" applyBorder="1" applyAlignment="1">
      <alignment horizontal="center" vertical="center"/>
    </xf>
    <xf numFmtId="165" fontId="25" fillId="8" borderId="12" xfId="1" applyNumberFormat="1" applyFont="1" applyFill="1" applyBorder="1" applyAlignment="1">
      <alignment horizontal="center" vertical="center"/>
    </xf>
    <xf numFmtId="3" fontId="24" fillId="6" borderId="0" xfId="0" applyNumberFormat="1" applyFont="1" applyFill="1" applyBorder="1"/>
    <xf numFmtId="9" fontId="13" fillId="5" borderId="2" xfId="1" applyFont="1" applyFill="1" applyBorder="1" applyAlignment="1">
      <alignment horizontal="center"/>
    </xf>
    <xf numFmtId="0" fontId="13" fillId="5" borderId="15" xfId="0" applyFont="1" applyFill="1" applyBorder="1" applyAlignment="1">
      <alignment horizontal="center" vertical="center"/>
    </xf>
    <xf numFmtId="165" fontId="13" fillId="5" borderId="15" xfId="1" quotePrefix="1" applyNumberFormat="1" applyFont="1" applyFill="1" applyBorder="1" applyAlignment="1">
      <alignment horizontal="center" vertical="center"/>
    </xf>
    <xf numFmtId="165" fontId="13" fillId="5" borderId="15" xfId="1" applyNumberFormat="1" applyFont="1" applyFill="1" applyBorder="1" applyAlignment="1">
      <alignment horizontal="center" vertical="center"/>
    </xf>
    <xf numFmtId="165" fontId="13" fillId="2" borderId="0" xfId="0" applyNumberFormat="1" applyFont="1" applyFill="1"/>
    <xf numFmtId="0" fontId="13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165" fontId="13" fillId="9" borderId="2" xfId="1" applyNumberFormat="1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3" fontId="15" fillId="4" borderId="2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Alignment="1">
      <alignment horizontal="center" vertical="center"/>
    </xf>
    <xf numFmtId="3" fontId="26" fillId="2" borderId="0" xfId="0" applyNumberFormat="1" applyFont="1" applyFill="1" applyAlignment="1">
      <alignment horizontal="center" vertical="center"/>
    </xf>
    <xf numFmtId="3" fontId="11" fillId="2" borderId="0" xfId="0" applyNumberFormat="1" applyFont="1" applyFill="1" applyAlignment="1">
      <alignment horizontal="right" vertical="center"/>
    </xf>
    <xf numFmtId="3" fontId="11" fillId="2" borderId="0" xfId="0" applyNumberFormat="1" applyFont="1" applyFill="1" applyBorder="1" applyAlignment="1">
      <alignment horizontal="center"/>
    </xf>
    <xf numFmtId="3" fontId="11" fillId="2" borderId="0" xfId="0" applyNumberFormat="1" applyFont="1" applyFill="1" applyAlignment="1">
      <alignment horizontal="center"/>
    </xf>
    <xf numFmtId="165" fontId="27" fillId="5" borderId="2" xfId="1" applyNumberFormat="1" applyFont="1" applyFill="1" applyBorder="1" applyAlignment="1">
      <alignment horizontal="center" vertical="center"/>
    </xf>
    <xf numFmtId="3" fontId="15" fillId="4" borderId="2" xfId="0" applyNumberFormat="1" applyFont="1" applyFill="1" applyBorder="1" applyAlignment="1">
      <alignment horizontal="center" vertical="center"/>
    </xf>
    <xf numFmtId="167" fontId="17" fillId="2" borderId="0" xfId="0" applyNumberFormat="1" applyFont="1" applyFill="1" applyAlignment="1">
      <alignment horizontal="center" vertical="center"/>
    </xf>
    <xf numFmtId="3" fontId="19" fillId="5" borderId="2" xfId="0" applyNumberFormat="1" applyFont="1" applyFill="1" applyBorder="1" applyAlignment="1">
      <alignment horizontal="center" vertical="center"/>
    </xf>
    <xf numFmtId="3" fontId="28" fillId="5" borderId="2" xfId="0" applyNumberFormat="1" applyFont="1" applyFill="1" applyBorder="1" applyAlignment="1">
      <alignment horizontal="center" vertical="center"/>
    </xf>
    <xf numFmtId="166" fontId="12" fillId="2" borderId="0" xfId="0" applyNumberFormat="1" applyFont="1" applyFill="1" applyAlignment="1">
      <alignment horizontal="center" vertical="center"/>
    </xf>
    <xf numFmtId="165" fontId="28" fillId="5" borderId="2" xfId="1" applyNumberFormat="1" applyFont="1" applyFill="1" applyBorder="1" applyAlignment="1">
      <alignment horizontal="center" vertical="center"/>
    </xf>
    <xf numFmtId="165" fontId="29" fillId="5" borderId="2" xfId="1" applyNumberFormat="1" applyFont="1" applyFill="1" applyBorder="1" applyAlignment="1">
      <alignment horizontal="center" vertical="center"/>
    </xf>
    <xf numFmtId="3" fontId="19" fillId="4" borderId="2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3" fontId="6" fillId="5" borderId="2" xfId="0" quotePrefix="1" applyNumberFormat="1" applyFont="1" applyFill="1" applyBorder="1" applyAlignment="1">
      <alignment horizontal="center" vertical="center"/>
    </xf>
    <xf numFmtId="166" fontId="26" fillId="2" borderId="0" xfId="0" applyNumberFormat="1" applyFont="1" applyFill="1" applyAlignment="1">
      <alignment horizontal="center" vertical="center"/>
    </xf>
    <xf numFmtId="164" fontId="11" fillId="2" borderId="0" xfId="0" applyNumberFormat="1" applyFont="1" applyFill="1" applyAlignment="1">
      <alignment horizontal="center" vertical="center"/>
    </xf>
    <xf numFmtId="3" fontId="15" fillId="4" borderId="2" xfId="0" applyNumberFormat="1" applyFont="1" applyFill="1" applyBorder="1" applyAlignment="1">
      <alignment horizontal="center" vertical="center"/>
    </xf>
    <xf numFmtId="3" fontId="15" fillId="4" borderId="9" xfId="0" applyNumberFormat="1" applyFont="1" applyFill="1" applyBorder="1" applyAlignment="1">
      <alignment horizontal="center" vertical="center" wrapText="1"/>
    </xf>
    <xf numFmtId="3" fontId="15" fillId="4" borderId="10" xfId="0" applyNumberFormat="1" applyFont="1" applyFill="1" applyBorder="1" applyAlignment="1">
      <alignment horizontal="center" vertical="center" wrapText="1"/>
    </xf>
    <xf numFmtId="3" fontId="15" fillId="4" borderId="4" xfId="0" applyNumberFormat="1" applyFont="1" applyFill="1" applyBorder="1" applyAlignment="1">
      <alignment horizontal="center" vertical="center"/>
    </xf>
    <xf numFmtId="3" fontId="15" fillId="4" borderId="5" xfId="0" applyNumberFormat="1" applyFont="1" applyFill="1" applyBorder="1" applyAlignment="1">
      <alignment horizontal="center" vertical="center"/>
    </xf>
    <xf numFmtId="3" fontId="15" fillId="4" borderId="6" xfId="0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 wrapText="1"/>
    </xf>
    <xf numFmtId="3" fontId="15" fillId="4" borderId="2" xfId="0" applyNumberFormat="1" applyFont="1" applyFill="1" applyBorder="1" applyAlignment="1">
      <alignment horizontal="center" vertical="center" wrapText="1"/>
    </xf>
    <xf numFmtId="3" fontId="15" fillId="4" borderId="4" xfId="0" applyNumberFormat="1" applyFont="1" applyFill="1" applyBorder="1" applyAlignment="1">
      <alignment horizontal="center" vertical="center" wrapText="1"/>
    </xf>
    <xf numFmtId="3" fontId="15" fillId="4" borderId="5" xfId="0" applyNumberFormat="1" applyFont="1" applyFill="1" applyBorder="1" applyAlignment="1">
      <alignment horizontal="center" vertical="center" wrapText="1"/>
    </xf>
    <xf numFmtId="3" fontId="15" fillId="4" borderId="6" xfId="0" applyNumberFormat="1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49" fontId="15" fillId="4" borderId="4" xfId="0" applyNumberFormat="1" applyFont="1" applyFill="1" applyBorder="1" applyAlignment="1">
      <alignment horizontal="center" vertical="center" wrapText="1"/>
    </xf>
    <xf numFmtId="49" fontId="15" fillId="4" borderId="5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/>
    </xf>
    <xf numFmtId="0" fontId="13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465666</xdr:colOff>
      <xdr:row>4</xdr:row>
      <xdr:rowOff>17144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89666" cy="6267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Personalizado 2">
      <a:dk1>
        <a:srgbClr val="1F497D"/>
      </a:dk1>
      <a:lt1>
        <a:sysClr val="window" lastClr="FFFFFF"/>
      </a:lt1>
      <a:dk2>
        <a:srgbClr val="1F497D"/>
      </a:dk2>
      <a:lt2>
        <a:srgbClr val="EEECE1"/>
      </a:lt2>
      <a:accent1>
        <a:srgbClr val="9AB3CC"/>
      </a:accent1>
      <a:accent2>
        <a:srgbClr val="CEDAE8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abSelected="1" workbookViewId="0">
      <selection activeCell="A8" sqref="A8"/>
    </sheetView>
  </sheetViews>
  <sheetFormatPr baseColWidth="10" defaultRowHeight="12" x14ac:dyDescent="0.25"/>
  <cols>
    <col min="1" max="1" width="11.42578125" style="8"/>
    <col min="2" max="16384" width="11.42578125" style="6"/>
  </cols>
  <sheetData>
    <row r="1" spans="1:7" x14ac:dyDescent="0.25">
      <c r="A1" s="4"/>
      <c r="B1" s="5"/>
      <c r="C1" s="5"/>
      <c r="D1" s="5"/>
      <c r="E1" s="5"/>
      <c r="F1" s="5"/>
      <c r="G1" s="5"/>
    </row>
    <row r="2" spans="1:7" x14ac:dyDescent="0.25">
      <c r="A2" s="4"/>
      <c r="B2" s="5"/>
      <c r="C2" s="5"/>
      <c r="D2" s="5"/>
      <c r="E2" s="5"/>
      <c r="F2" s="5"/>
      <c r="G2" s="5"/>
    </row>
    <row r="3" spans="1:7" x14ac:dyDescent="0.25">
      <c r="A3" s="4"/>
      <c r="B3" s="5"/>
      <c r="C3" s="5"/>
      <c r="D3" s="5"/>
      <c r="E3" s="5"/>
      <c r="F3" s="5"/>
      <c r="G3" s="5"/>
    </row>
    <row r="4" spans="1:7" x14ac:dyDescent="0.25">
      <c r="A4" s="4"/>
      <c r="B4" s="5"/>
      <c r="C4" s="5"/>
      <c r="D4" s="5"/>
      <c r="E4" s="5"/>
      <c r="F4" s="5"/>
      <c r="G4" s="5"/>
    </row>
    <row r="5" spans="1:7" x14ac:dyDescent="0.25">
      <c r="A5" s="4"/>
      <c r="B5" s="5"/>
      <c r="C5" s="5"/>
      <c r="D5" s="5"/>
      <c r="E5" s="5"/>
      <c r="F5" s="5"/>
      <c r="G5" s="5"/>
    </row>
    <row r="6" spans="1:7" s="1" customFormat="1" ht="18.75" x14ac:dyDescent="0.25">
      <c r="A6" s="13" t="s">
        <v>27</v>
      </c>
    </row>
    <row r="8" spans="1:7" s="7" customFormat="1" ht="15" x14ac:dyDescent="0.25">
      <c r="C8" s="11" t="s">
        <v>26</v>
      </c>
      <c r="D8" s="12"/>
      <c r="E8" s="12"/>
      <c r="F8" s="12"/>
    </row>
    <row r="9" spans="1:7" s="7" customFormat="1" x14ac:dyDescent="0.25"/>
    <row r="10" spans="1:7" s="7" customFormat="1" ht="15" x14ac:dyDescent="0.25">
      <c r="A10" s="12" t="s">
        <v>42</v>
      </c>
    </row>
    <row r="11" spans="1:7" s="7" customFormat="1" x14ac:dyDescent="0.25"/>
    <row r="12" spans="1:7" s="3" customFormat="1" ht="12.75" x14ac:dyDescent="0.2">
      <c r="A12" s="18">
        <v>1</v>
      </c>
      <c r="B12" s="9" t="s">
        <v>119</v>
      </c>
    </row>
    <row r="13" spans="1:7" s="3" customFormat="1" ht="8.25" customHeight="1" x14ac:dyDescent="0.25">
      <c r="A13" s="17"/>
    </row>
    <row r="14" spans="1:7" s="3" customFormat="1" ht="12.75" x14ac:dyDescent="0.2">
      <c r="A14" s="18">
        <v>2</v>
      </c>
      <c r="B14" s="9" t="s">
        <v>119</v>
      </c>
    </row>
    <row r="15" spans="1:7" s="3" customFormat="1" ht="8.25" customHeight="1" x14ac:dyDescent="0.25">
      <c r="A15" s="14"/>
    </row>
    <row r="16" spans="1:7" s="3" customFormat="1" ht="12.75" x14ac:dyDescent="0.2">
      <c r="A16" s="18">
        <v>3</v>
      </c>
      <c r="B16" s="3" t="s">
        <v>52</v>
      </c>
    </row>
    <row r="17" spans="1:9" s="3" customFormat="1" ht="8.25" customHeight="1" x14ac:dyDescent="0.25">
      <c r="A17" s="14"/>
    </row>
    <row r="18" spans="1:9" s="3" customFormat="1" ht="12.75" x14ac:dyDescent="0.2">
      <c r="A18" s="18">
        <v>4</v>
      </c>
      <c r="B18" s="3" t="s">
        <v>112</v>
      </c>
    </row>
    <row r="19" spans="1:9" s="3" customFormat="1" ht="8.25" customHeight="1" x14ac:dyDescent="0.25">
      <c r="A19" s="14"/>
    </row>
    <row r="20" spans="1:9" s="3" customFormat="1" ht="12.75" x14ac:dyDescent="0.2">
      <c r="A20" s="18">
        <v>5</v>
      </c>
      <c r="B20" s="3" t="s">
        <v>113</v>
      </c>
    </row>
    <row r="21" spans="1:9" s="3" customFormat="1" ht="8.25" customHeight="1" x14ac:dyDescent="0.25">
      <c r="A21" s="14"/>
    </row>
    <row r="22" spans="1:9" s="3" customFormat="1" ht="12.75" x14ac:dyDescent="0.2">
      <c r="A22" s="18">
        <v>6</v>
      </c>
      <c r="B22" s="3" t="s">
        <v>114</v>
      </c>
    </row>
    <row r="23" spans="1:9" s="3" customFormat="1" ht="8.25" customHeight="1" x14ac:dyDescent="0.25">
      <c r="A23" s="14"/>
    </row>
    <row r="24" spans="1:9" s="3" customFormat="1" ht="12.75" x14ac:dyDescent="0.2">
      <c r="A24" s="18">
        <v>7</v>
      </c>
      <c r="B24" s="3" t="s">
        <v>115</v>
      </c>
      <c r="I24" s="15"/>
    </row>
    <row r="25" spans="1:9" s="3" customFormat="1" ht="8.25" customHeight="1" x14ac:dyDescent="0.25">
      <c r="A25" s="14"/>
    </row>
    <row r="26" spans="1:9" s="3" customFormat="1" ht="12.75" x14ac:dyDescent="0.2">
      <c r="A26" s="18">
        <v>8</v>
      </c>
      <c r="B26" s="2" t="s">
        <v>120</v>
      </c>
      <c r="I26" s="15"/>
    </row>
    <row r="27" spans="1:9" s="3" customFormat="1" ht="8.25" customHeight="1" x14ac:dyDescent="0.25">
      <c r="A27" s="14"/>
    </row>
    <row r="28" spans="1:9" s="3" customFormat="1" ht="12.75" x14ac:dyDescent="0.2">
      <c r="A28" s="18">
        <v>9</v>
      </c>
      <c r="B28" s="2" t="s">
        <v>121</v>
      </c>
    </row>
    <row r="29" spans="1:9" s="3" customFormat="1" ht="8.25" customHeight="1" x14ac:dyDescent="0.25">
      <c r="A29" s="14"/>
    </row>
    <row r="30" spans="1:9" s="3" customFormat="1" ht="12.75" x14ac:dyDescent="0.2">
      <c r="A30" s="18">
        <v>10</v>
      </c>
      <c r="B30" s="2" t="s">
        <v>122</v>
      </c>
    </row>
    <row r="31" spans="1:9" s="3" customFormat="1" ht="8.25" customHeight="1" x14ac:dyDescent="0.25">
      <c r="A31" s="14"/>
    </row>
    <row r="32" spans="1:9" s="3" customFormat="1" ht="12.75" x14ac:dyDescent="0.2">
      <c r="A32" s="18">
        <v>11</v>
      </c>
      <c r="B32" s="3" t="s">
        <v>123</v>
      </c>
    </row>
    <row r="33" spans="1:9" s="3" customFormat="1" ht="8.25" customHeight="1" x14ac:dyDescent="0.25">
      <c r="A33" s="14"/>
    </row>
    <row r="34" spans="1:9" s="3" customFormat="1" ht="12.75" x14ac:dyDescent="0.2">
      <c r="A34" s="18">
        <v>12</v>
      </c>
      <c r="B34" s="3" t="s">
        <v>124</v>
      </c>
    </row>
    <row r="35" spans="1:9" s="3" customFormat="1" ht="8.25" customHeight="1" x14ac:dyDescent="0.25">
      <c r="A35" s="16"/>
    </row>
    <row r="36" spans="1:9" s="3" customFormat="1" ht="12.75" x14ac:dyDescent="0.2">
      <c r="A36" s="18">
        <v>13</v>
      </c>
      <c r="B36" s="3" t="s">
        <v>125</v>
      </c>
    </row>
    <row r="37" spans="1:9" s="3" customFormat="1" ht="8.25" customHeight="1" x14ac:dyDescent="0.25">
      <c r="A37" s="14"/>
    </row>
    <row r="38" spans="1:9" s="3" customFormat="1" ht="12.75" x14ac:dyDescent="0.2">
      <c r="A38" s="18">
        <v>14</v>
      </c>
      <c r="B38" s="3" t="s">
        <v>127</v>
      </c>
      <c r="C38" s="1"/>
      <c r="D38" s="1"/>
    </row>
    <row r="39" spans="1:9" s="3" customFormat="1" ht="8.25" customHeight="1" x14ac:dyDescent="0.25">
      <c r="A39" s="17"/>
      <c r="C39" s="1"/>
      <c r="D39" s="1"/>
    </row>
    <row r="40" spans="1:9" s="3" customFormat="1" ht="12.75" x14ac:dyDescent="0.2">
      <c r="A40" s="18">
        <v>15</v>
      </c>
      <c r="B40" s="3" t="s">
        <v>126</v>
      </c>
      <c r="C40" s="1"/>
      <c r="D40" s="1"/>
      <c r="I40" s="15"/>
    </row>
    <row r="41" spans="1:9" s="3" customFormat="1" ht="8.25" customHeight="1" x14ac:dyDescent="0.25">
      <c r="A41" s="14"/>
      <c r="C41" s="1"/>
      <c r="D41" s="1"/>
    </row>
    <row r="42" spans="1:9" s="3" customFormat="1" ht="12.75" x14ac:dyDescent="0.2">
      <c r="A42" s="18">
        <v>16</v>
      </c>
      <c r="B42" s="3" t="s">
        <v>128</v>
      </c>
      <c r="C42" s="1"/>
      <c r="D42" s="1"/>
      <c r="I42" s="15"/>
    </row>
    <row r="43" spans="1:9" s="3" customFormat="1" ht="8.25" customHeight="1" x14ac:dyDescent="0.25">
      <c r="A43" s="14"/>
      <c r="C43" s="1"/>
      <c r="D43" s="1"/>
      <c r="I43" s="15"/>
    </row>
    <row r="44" spans="1:9" s="3" customFormat="1" ht="12.75" x14ac:dyDescent="0.2">
      <c r="A44" s="18">
        <v>17</v>
      </c>
      <c r="B44" s="3" t="s">
        <v>137</v>
      </c>
      <c r="C44" s="1"/>
      <c r="D44" s="1"/>
      <c r="I44" s="15"/>
    </row>
    <row r="45" spans="1:9" s="1" customFormat="1" ht="9" customHeight="1" x14ac:dyDescent="0.25"/>
    <row r="46" spans="1:9" s="3" customFormat="1" ht="12.75" x14ac:dyDescent="0.25">
      <c r="A46" s="10"/>
    </row>
    <row r="47" spans="1:9" s="3" customFormat="1" ht="12.75" x14ac:dyDescent="0.25">
      <c r="A47" s="10"/>
    </row>
    <row r="48" spans="1:9" s="3" customFormat="1" ht="12.75" x14ac:dyDescent="0.25">
      <c r="A48" s="10"/>
    </row>
    <row r="49" spans="1:1" s="3" customFormat="1" ht="12.75" x14ac:dyDescent="0.25">
      <c r="A49" s="10"/>
    </row>
    <row r="50" spans="1:1" s="3" customFormat="1" ht="12.75" x14ac:dyDescent="0.25">
      <c r="A50" s="10"/>
    </row>
    <row r="51" spans="1:1" s="3" customFormat="1" ht="12.75" x14ac:dyDescent="0.25">
      <c r="A51" s="10"/>
    </row>
    <row r="52" spans="1:1" s="3" customFormat="1" ht="12.75" x14ac:dyDescent="0.25">
      <c r="A52" s="10"/>
    </row>
    <row r="53" spans="1:1" s="3" customFormat="1" ht="12.75" x14ac:dyDescent="0.25">
      <c r="A53" s="10"/>
    </row>
    <row r="54" spans="1:1" s="3" customFormat="1" ht="12.75" x14ac:dyDescent="0.25">
      <c r="A54" s="10"/>
    </row>
    <row r="55" spans="1:1" s="3" customFormat="1" ht="12.75" x14ac:dyDescent="0.25">
      <c r="A55" s="10"/>
    </row>
    <row r="56" spans="1:1" s="3" customFormat="1" ht="12.75" x14ac:dyDescent="0.25">
      <c r="A56" s="10"/>
    </row>
    <row r="57" spans="1:1" s="3" customFormat="1" ht="12.75" x14ac:dyDescent="0.25">
      <c r="A57" s="10"/>
    </row>
    <row r="58" spans="1:1" s="3" customFormat="1" ht="12.75" x14ac:dyDescent="0.25">
      <c r="A58" s="10"/>
    </row>
    <row r="59" spans="1:1" s="3" customFormat="1" ht="12.75" x14ac:dyDescent="0.25">
      <c r="A59" s="10"/>
    </row>
    <row r="60" spans="1:1" s="3" customFormat="1" ht="12.75" x14ac:dyDescent="0.25">
      <c r="A60" s="10"/>
    </row>
    <row r="61" spans="1:1" s="3" customFormat="1" ht="12.75" x14ac:dyDescent="0.25">
      <c r="A61" s="10"/>
    </row>
    <row r="62" spans="1:1" s="3" customFormat="1" ht="12.75" x14ac:dyDescent="0.25">
      <c r="A62" s="10"/>
    </row>
    <row r="63" spans="1:1" s="3" customFormat="1" ht="12.75" x14ac:dyDescent="0.25">
      <c r="A63" s="10"/>
    </row>
    <row r="64" spans="1:1" s="3" customFormat="1" ht="12.75" x14ac:dyDescent="0.25">
      <c r="A64" s="10"/>
    </row>
    <row r="65" spans="1:1" s="3" customFormat="1" ht="12.75" x14ac:dyDescent="0.25">
      <c r="A65" s="10"/>
    </row>
    <row r="66" spans="1:1" s="3" customFormat="1" ht="12.75" x14ac:dyDescent="0.25">
      <c r="A66" s="10"/>
    </row>
    <row r="67" spans="1:1" s="3" customFormat="1" ht="12.75" x14ac:dyDescent="0.25">
      <c r="A67" s="10"/>
    </row>
    <row r="68" spans="1:1" s="3" customFormat="1" ht="12.75" x14ac:dyDescent="0.25">
      <c r="A68" s="10"/>
    </row>
    <row r="69" spans="1:1" s="3" customFormat="1" ht="12.75" x14ac:dyDescent="0.25">
      <c r="A69" s="10"/>
    </row>
    <row r="70" spans="1:1" s="3" customFormat="1" ht="12.75" x14ac:dyDescent="0.25">
      <c r="A70" s="10"/>
    </row>
    <row r="71" spans="1:1" s="3" customFormat="1" ht="12.75" x14ac:dyDescent="0.25">
      <c r="A71" s="10"/>
    </row>
    <row r="72" spans="1:1" s="3" customFormat="1" ht="12.75" x14ac:dyDescent="0.25">
      <c r="A72" s="10"/>
    </row>
    <row r="73" spans="1:1" s="3" customFormat="1" ht="12.75" x14ac:dyDescent="0.25">
      <c r="A73" s="10"/>
    </row>
    <row r="74" spans="1:1" s="3" customFormat="1" ht="12.75" x14ac:dyDescent="0.25">
      <c r="A74" s="10"/>
    </row>
    <row r="75" spans="1:1" s="3" customFormat="1" ht="12.75" x14ac:dyDescent="0.25">
      <c r="A75" s="10"/>
    </row>
    <row r="76" spans="1:1" s="3" customFormat="1" ht="12.75" x14ac:dyDescent="0.25">
      <c r="A76" s="10"/>
    </row>
    <row r="77" spans="1:1" s="3" customFormat="1" ht="12.75" x14ac:dyDescent="0.25">
      <c r="A77" s="10"/>
    </row>
    <row r="78" spans="1:1" s="3" customFormat="1" ht="12.75" x14ac:dyDescent="0.25">
      <c r="A78" s="10"/>
    </row>
    <row r="79" spans="1:1" s="3" customFormat="1" ht="12.75" x14ac:dyDescent="0.25">
      <c r="A79" s="10"/>
    </row>
    <row r="80" spans="1:1" s="3" customFormat="1" ht="12.75" x14ac:dyDescent="0.25">
      <c r="A80" s="10"/>
    </row>
    <row r="81" spans="1:1" s="3" customFormat="1" ht="12.75" x14ac:dyDescent="0.25">
      <c r="A81" s="10"/>
    </row>
    <row r="82" spans="1:1" s="3" customFormat="1" ht="12.75" x14ac:dyDescent="0.25">
      <c r="A82" s="10"/>
    </row>
    <row r="83" spans="1:1" s="3" customFormat="1" ht="12.75" x14ac:dyDescent="0.25">
      <c r="A83" s="10"/>
    </row>
    <row r="84" spans="1:1" s="3" customFormat="1" ht="12.75" x14ac:dyDescent="0.25">
      <c r="A84" s="10"/>
    </row>
    <row r="85" spans="1:1" s="3" customFormat="1" ht="12.75" x14ac:dyDescent="0.25">
      <c r="A85" s="10"/>
    </row>
    <row r="86" spans="1:1" s="3" customFormat="1" ht="12.75" x14ac:dyDescent="0.25">
      <c r="A86" s="10"/>
    </row>
    <row r="87" spans="1:1" s="3" customFormat="1" ht="12.75" x14ac:dyDescent="0.25">
      <c r="A87" s="10"/>
    </row>
    <row r="88" spans="1:1" s="3" customFormat="1" ht="12.75" x14ac:dyDescent="0.25">
      <c r="A88" s="10"/>
    </row>
    <row r="89" spans="1:1" s="3" customFormat="1" ht="12.75" x14ac:dyDescent="0.25">
      <c r="A89" s="10"/>
    </row>
    <row r="90" spans="1:1" s="3" customFormat="1" ht="12.75" x14ac:dyDescent="0.25">
      <c r="A90" s="10"/>
    </row>
    <row r="91" spans="1:1" s="3" customFormat="1" ht="12.75" x14ac:dyDescent="0.25">
      <c r="A91" s="10"/>
    </row>
    <row r="92" spans="1:1" s="3" customFormat="1" ht="12.75" x14ac:dyDescent="0.25">
      <c r="A92" s="10"/>
    </row>
    <row r="93" spans="1:1" s="3" customFormat="1" ht="12.75" x14ac:dyDescent="0.25">
      <c r="A93" s="10"/>
    </row>
    <row r="94" spans="1:1" s="3" customFormat="1" ht="12.75" x14ac:dyDescent="0.25">
      <c r="A94" s="10"/>
    </row>
    <row r="95" spans="1:1" s="3" customFormat="1" ht="12.75" x14ac:dyDescent="0.25">
      <c r="A95" s="10"/>
    </row>
    <row r="96" spans="1:1" s="3" customFormat="1" ht="12.75" x14ac:dyDescent="0.25">
      <c r="A96" s="10"/>
    </row>
    <row r="97" spans="1:1" s="3" customFormat="1" ht="12.75" x14ac:dyDescent="0.25">
      <c r="A97" s="10"/>
    </row>
    <row r="98" spans="1:1" s="3" customFormat="1" ht="12.75" x14ac:dyDescent="0.25">
      <c r="A98" s="10"/>
    </row>
    <row r="99" spans="1:1" s="3" customFormat="1" ht="12.75" x14ac:dyDescent="0.25">
      <c r="A99" s="10"/>
    </row>
    <row r="100" spans="1:1" s="3" customFormat="1" ht="12.75" x14ac:dyDescent="0.25">
      <c r="A100" s="10"/>
    </row>
    <row r="101" spans="1:1" s="3" customFormat="1" ht="12.75" x14ac:dyDescent="0.25">
      <c r="A101" s="10"/>
    </row>
    <row r="102" spans="1:1" s="3" customFormat="1" ht="12.75" x14ac:dyDescent="0.25">
      <c r="A102" s="10"/>
    </row>
    <row r="103" spans="1:1" s="3" customFormat="1" ht="12.75" x14ac:dyDescent="0.25">
      <c r="A103" s="10"/>
    </row>
    <row r="104" spans="1:1" s="3" customFormat="1" ht="12.75" x14ac:dyDescent="0.25">
      <c r="A104" s="10"/>
    </row>
    <row r="105" spans="1:1" s="3" customFormat="1" ht="12.75" x14ac:dyDescent="0.25">
      <c r="A105" s="10"/>
    </row>
    <row r="106" spans="1:1" s="3" customFormat="1" ht="12.75" x14ac:dyDescent="0.25">
      <c r="A106" s="10"/>
    </row>
    <row r="107" spans="1:1" s="3" customFormat="1" ht="12.75" x14ac:dyDescent="0.25">
      <c r="A107" s="10"/>
    </row>
    <row r="108" spans="1:1" s="3" customFormat="1" ht="12.75" x14ac:dyDescent="0.25">
      <c r="A108" s="10"/>
    </row>
    <row r="109" spans="1:1" s="3" customFormat="1" ht="12.75" x14ac:dyDescent="0.25">
      <c r="A109" s="10"/>
    </row>
    <row r="110" spans="1:1" s="3" customFormat="1" ht="12.75" x14ac:dyDescent="0.25">
      <c r="A110" s="10"/>
    </row>
    <row r="111" spans="1:1" s="3" customFormat="1" ht="12.75" x14ac:dyDescent="0.25">
      <c r="A111" s="10"/>
    </row>
    <row r="112" spans="1:1" s="3" customFormat="1" ht="12.75" x14ac:dyDescent="0.25">
      <c r="A112" s="10"/>
    </row>
    <row r="113" spans="1:1" s="3" customFormat="1" ht="12.75" x14ac:dyDescent="0.25">
      <c r="A113" s="10"/>
    </row>
    <row r="114" spans="1:1" s="3" customFormat="1" ht="12.75" x14ac:dyDescent="0.25">
      <c r="A114" s="10"/>
    </row>
    <row r="115" spans="1:1" s="3" customFormat="1" ht="12.75" x14ac:dyDescent="0.25">
      <c r="A115" s="10"/>
    </row>
    <row r="116" spans="1:1" s="3" customFormat="1" ht="12.75" x14ac:dyDescent="0.25">
      <c r="A116" s="10"/>
    </row>
    <row r="117" spans="1:1" s="3" customFormat="1" ht="12.75" x14ac:dyDescent="0.25">
      <c r="A117" s="10"/>
    </row>
    <row r="118" spans="1:1" s="3" customFormat="1" ht="12.75" x14ac:dyDescent="0.25">
      <c r="A118" s="10"/>
    </row>
    <row r="119" spans="1:1" s="3" customFormat="1" ht="12.75" x14ac:dyDescent="0.25">
      <c r="A119" s="10"/>
    </row>
    <row r="120" spans="1:1" s="3" customFormat="1" ht="12.75" x14ac:dyDescent="0.25">
      <c r="A120" s="10"/>
    </row>
    <row r="121" spans="1:1" s="3" customFormat="1" ht="12.75" x14ac:dyDescent="0.25">
      <c r="A121" s="10"/>
    </row>
    <row r="122" spans="1:1" s="3" customFormat="1" ht="12.75" x14ac:dyDescent="0.25">
      <c r="A122" s="10"/>
    </row>
    <row r="123" spans="1:1" s="3" customFormat="1" ht="12.75" x14ac:dyDescent="0.25">
      <c r="A123" s="10"/>
    </row>
    <row r="124" spans="1:1" s="3" customFormat="1" ht="12.75" x14ac:dyDescent="0.25">
      <c r="A124" s="10"/>
    </row>
    <row r="125" spans="1:1" s="3" customFormat="1" ht="12.75" x14ac:dyDescent="0.25">
      <c r="A125" s="10"/>
    </row>
    <row r="126" spans="1:1" s="3" customFormat="1" ht="12.75" x14ac:dyDescent="0.25">
      <c r="A126" s="10"/>
    </row>
    <row r="127" spans="1:1" s="3" customFormat="1" ht="12.75" x14ac:dyDescent="0.25">
      <c r="A127" s="10"/>
    </row>
    <row r="128" spans="1:1" s="3" customFormat="1" ht="12.75" x14ac:dyDescent="0.25">
      <c r="A128" s="10"/>
    </row>
    <row r="129" spans="1:1" s="3" customFormat="1" ht="12.75" x14ac:dyDescent="0.25">
      <c r="A129" s="10"/>
    </row>
    <row r="130" spans="1:1" s="3" customFormat="1" ht="12.75" x14ac:dyDescent="0.25">
      <c r="A130" s="10"/>
    </row>
    <row r="131" spans="1:1" s="3" customFormat="1" ht="12.75" x14ac:dyDescent="0.25">
      <c r="A131" s="10"/>
    </row>
    <row r="132" spans="1:1" s="3" customFormat="1" ht="12.75" x14ac:dyDescent="0.25">
      <c r="A132" s="10"/>
    </row>
    <row r="133" spans="1:1" s="3" customFormat="1" ht="12.75" x14ac:dyDescent="0.25">
      <c r="A133" s="10"/>
    </row>
    <row r="134" spans="1:1" s="3" customFormat="1" ht="12.75" x14ac:dyDescent="0.25">
      <c r="A134" s="10"/>
    </row>
    <row r="135" spans="1:1" s="3" customFormat="1" ht="12.75" x14ac:dyDescent="0.25">
      <c r="A135" s="10"/>
    </row>
    <row r="136" spans="1:1" s="3" customFormat="1" ht="12.75" x14ac:dyDescent="0.25">
      <c r="A136" s="10"/>
    </row>
    <row r="137" spans="1:1" s="3" customFormat="1" ht="12.75" x14ac:dyDescent="0.25">
      <c r="A137" s="10"/>
    </row>
    <row r="138" spans="1:1" s="3" customFormat="1" ht="12.75" x14ac:dyDescent="0.25">
      <c r="A138" s="10"/>
    </row>
    <row r="139" spans="1:1" s="3" customFormat="1" ht="12.75" x14ac:dyDescent="0.25">
      <c r="A139" s="10"/>
    </row>
    <row r="140" spans="1:1" s="3" customFormat="1" ht="12.75" x14ac:dyDescent="0.25">
      <c r="A140" s="10"/>
    </row>
    <row r="141" spans="1:1" s="3" customFormat="1" ht="12.75" x14ac:dyDescent="0.25">
      <c r="A141" s="10"/>
    </row>
    <row r="142" spans="1:1" s="3" customFormat="1" ht="12.75" x14ac:dyDescent="0.25">
      <c r="A142" s="10"/>
    </row>
    <row r="143" spans="1:1" s="3" customFormat="1" ht="12.75" x14ac:dyDescent="0.25">
      <c r="A143" s="10"/>
    </row>
    <row r="144" spans="1:1" s="3" customFormat="1" ht="12.75" x14ac:dyDescent="0.25">
      <c r="A144" s="10"/>
    </row>
    <row r="145" spans="1:1" s="3" customFormat="1" ht="12.75" x14ac:dyDescent="0.25">
      <c r="A145" s="10"/>
    </row>
    <row r="146" spans="1:1" s="3" customFormat="1" ht="12.75" x14ac:dyDescent="0.25">
      <c r="A146" s="10"/>
    </row>
    <row r="147" spans="1:1" s="3" customFormat="1" ht="12.75" x14ac:dyDescent="0.25">
      <c r="A147" s="10"/>
    </row>
    <row r="148" spans="1:1" s="3" customFormat="1" ht="12.75" x14ac:dyDescent="0.25">
      <c r="A148" s="10"/>
    </row>
    <row r="149" spans="1:1" s="3" customFormat="1" ht="12.75" x14ac:dyDescent="0.25">
      <c r="A149" s="10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9"/>
  <sheetViews>
    <sheetView zoomScaleNormal="100" workbookViewId="0">
      <pane ySplit="4" topLeftCell="A58" activePane="bottomLeft" state="frozen"/>
      <selection pane="bottomLeft" activeCell="D52" sqref="D52:F52"/>
    </sheetView>
  </sheetViews>
  <sheetFormatPr baseColWidth="10" defaultRowHeight="11.25" x14ac:dyDescent="0.2"/>
  <cols>
    <col min="1" max="1" width="11.85546875" style="19" customWidth="1"/>
    <col min="2" max="2" width="10.28515625" style="19" customWidth="1"/>
    <col min="3" max="6" width="14.140625" style="19" customWidth="1"/>
    <col min="7" max="16384" width="11.42578125" style="19"/>
  </cols>
  <sheetData>
    <row r="2" spans="1:6" s="23" customFormat="1" ht="15.75" x14ac:dyDescent="0.25">
      <c r="A2" s="23" t="s">
        <v>136</v>
      </c>
    </row>
    <row r="3" spans="1:6" ht="12" thickBot="1" x14ac:dyDescent="0.25"/>
    <row r="4" spans="1:6" s="83" customFormat="1" ht="30.75" customHeight="1" thickBot="1" x14ac:dyDescent="0.25">
      <c r="A4" s="82" t="s">
        <v>53</v>
      </c>
      <c r="B4" s="60" t="s">
        <v>51</v>
      </c>
      <c r="C4" s="82" t="s">
        <v>3</v>
      </c>
      <c r="D4" s="82" t="s">
        <v>82</v>
      </c>
      <c r="E4" s="82" t="s">
        <v>83</v>
      </c>
      <c r="F4" s="82" t="s">
        <v>84</v>
      </c>
    </row>
    <row r="5" spans="1:6" s="24" customFormat="1" ht="19.5" customHeight="1" thickBot="1" x14ac:dyDescent="0.25">
      <c r="A5" s="247">
        <v>2003</v>
      </c>
      <c r="B5" s="64" t="s">
        <v>43</v>
      </c>
      <c r="C5" s="84">
        <v>1</v>
      </c>
      <c r="D5" s="85">
        <v>0.87448726660485898</v>
      </c>
      <c r="E5" s="85">
        <v>9.0260335137127806E-2</v>
      </c>
      <c r="F5" s="85">
        <v>3.5252398258013219E-2</v>
      </c>
    </row>
    <row r="6" spans="1:6" s="24" customFormat="1" ht="19.5" customHeight="1" thickBot="1" x14ac:dyDescent="0.25">
      <c r="A6" s="269"/>
      <c r="B6" s="64" t="s">
        <v>44</v>
      </c>
      <c r="C6" s="84">
        <v>1</v>
      </c>
      <c r="D6" s="85">
        <v>0.87750807402470909</v>
      </c>
      <c r="E6" s="85">
        <v>8.2749782129491967E-2</v>
      </c>
      <c r="F6" s="85">
        <v>3.9742143845798945E-2</v>
      </c>
    </row>
    <row r="7" spans="1:6" s="24" customFormat="1" ht="19.5" customHeight="1" thickBot="1" x14ac:dyDescent="0.25">
      <c r="A7" s="247">
        <v>2004</v>
      </c>
      <c r="B7" s="64" t="s">
        <v>45</v>
      </c>
      <c r="C7" s="84">
        <v>1</v>
      </c>
      <c r="D7" s="85">
        <v>0.84049703428383893</v>
      </c>
      <c r="E7" s="85">
        <v>6.3479400079512679E-2</v>
      </c>
      <c r="F7" s="85">
        <v>9.602356563664842E-2</v>
      </c>
    </row>
    <row r="8" spans="1:6" s="24" customFormat="1" ht="19.5" customHeight="1" thickBot="1" x14ac:dyDescent="0.25">
      <c r="A8" s="269"/>
      <c r="B8" s="64" t="s">
        <v>46</v>
      </c>
      <c r="C8" s="84">
        <v>1</v>
      </c>
      <c r="D8" s="85">
        <v>0.8796542844619768</v>
      </c>
      <c r="E8" s="85">
        <v>8.3705895244356773E-2</v>
      </c>
      <c r="F8" s="85">
        <v>3.6639820293666449E-2</v>
      </c>
    </row>
    <row r="9" spans="1:6" s="24" customFormat="1" ht="19.5" customHeight="1" thickBot="1" x14ac:dyDescent="0.25">
      <c r="A9" s="269"/>
      <c r="B9" s="64" t="s">
        <v>43</v>
      </c>
      <c r="C9" s="84">
        <v>1</v>
      </c>
      <c r="D9" s="85">
        <v>0.86618772204565631</v>
      </c>
      <c r="E9" s="85">
        <v>9.8100415525622264E-2</v>
      </c>
      <c r="F9" s="85">
        <v>3.5711862428721479E-2</v>
      </c>
    </row>
    <row r="10" spans="1:6" s="24" customFormat="1" ht="19.5" customHeight="1" thickBot="1" x14ac:dyDescent="0.25">
      <c r="A10" s="269"/>
      <c r="B10" s="64" t="s">
        <v>44</v>
      </c>
      <c r="C10" s="84">
        <v>1</v>
      </c>
      <c r="D10" s="85">
        <v>0.91145637005385371</v>
      </c>
      <c r="E10" s="85">
        <v>7.1620435416397579E-2</v>
      </c>
      <c r="F10" s="85">
        <v>1.6923194529748709E-2</v>
      </c>
    </row>
    <row r="11" spans="1:6" s="24" customFormat="1" ht="19.5" customHeight="1" thickBot="1" x14ac:dyDescent="0.25">
      <c r="A11" s="247">
        <v>2005</v>
      </c>
      <c r="B11" s="64" t="s">
        <v>45</v>
      </c>
      <c r="C11" s="84">
        <v>1</v>
      </c>
      <c r="D11" s="85">
        <v>0.87042670667417266</v>
      </c>
      <c r="E11" s="85">
        <v>5.454535370314393E-2</v>
      </c>
      <c r="F11" s="85">
        <v>7.5027939622683365E-2</v>
      </c>
    </row>
    <row r="12" spans="1:6" s="24" customFormat="1" ht="19.5" customHeight="1" thickBot="1" x14ac:dyDescent="0.25">
      <c r="A12" s="269"/>
      <c r="B12" s="64" t="s">
        <v>46</v>
      </c>
      <c r="C12" s="84">
        <v>1</v>
      </c>
      <c r="D12" s="85">
        <v>0.91813399576240229</v>
      </c>
      <c r="E12" s="85">
        <v>6.739129213009537E-2</v>
      </c>
      <c r="F12" s="85">
        <v>1.4474712107502346E-2</v>
      </c>
    </row>
    <row r="13" spans="1:6" s="24" customFormat="1" ht="19.5" customHeight="1" thickBot="1" x14ac:dyDescent="0.25">
      <c r="A13" s="269"/>
      <c r="B13" s="64" t="s">
        <v>43</v>
      </c>
      <c r="C13" s="84">
        <v>1</v>
      </c>
      <c r="D13" s="85">
        <v>0.87702500943100492</v>
      </c>
      <c r="E13" s="85">
        <v>9.1236338326009914E-2</v>
      </c>
      <c r="F13" s="85">
        <v>3.1738652242985194E-2</v>
      </c>
    </row>
    <row r="14" spans="1:6" s="24" customFormat="1" ht="19.5" customHeight="1" thickBot="1" x14ac:dyDescent="0.25">
      <c r="A14" s="269"/>
      <c r="B14" s="64" t="s">
        <v>44</v>
      </c>
      <c r="C14" s="84">
        <v>1</v>
      </c>
      <c r="D14" s="85">
        <v>0.8862477628551233</v>
      </c>
      <c r="E14" s="85">
        <v>8.9661257413283998E-2</v>
      </c>
      <c r="F14" s="85">
        <v>2.4090979731592747E-2</v>
      </c>
    </row>
    <row r="15" spans="1:6" s="24" customFormat="1" ht="19.5" customHeight="1" thickBot="1" x14ac:dyDescent="0.25">
      <c r="A15" s="247">
        <v>2006</v>
      </c>
      <c r="B15" s="64" t="s">
        <v>45</v>
      </c>
      <c r="C15" s="84">
        <v>1</v>
      </c>
      <c r="D15" s="85">
        <v>0.81974001638362737</v>
      </c>
      <c r="E15" s="85">
        <v>7.8072744307691538E-2</v>
      </c>
      <c r="F15" s="85">
        <v>0.10218723930868107</v>
      </c>
    </row>
    <row r="16" spans="1:6" s="24" customFormat="1" ht="19.5" customHeight="1" thickBot="1" x14ac:dyDescent="0.25">
      <c r="A16" s="269"/>
      <c r="B16" s="64" t="s">
        <v>46</v>
      </c>
      <c r="C16" s="84">
        <v>1</v>
      </c>
      <c r="D16" s="85">
        <v>0.88906223435640497</v>
      </c>
      <c r="E16" s="85">
        <v>9.4411608812616871E-2</v>
      </c>
      <c r="F16" s="85">
        <v>1.6526156830978168E-2</v>
      </c>
    </row>
    <row r="17" spans="1:6" s="24" customFormat="1" ht="19.5" customHeight="1" thickBot="1" x14ac:dyDescent="0.25">
      <c r="A17" s="269"/>
      <c r="B17" s="64" t="s">
        <v>43</v>
      </c>
      <c r="C17" s="84">
        <v>1</v>
      </c>
      <c r="D17" s="85">
        <v>0.87047319471566964</v>
      </c>
      <c r="E17" s="85">
        <v>8.7788531177023149E-2</v>
      </c>
      <c r="F17" s="85">
        <v>4.173827410730719E-2</v>
      </c>
    </row>
    <row r="18" spans="1:6" s="24" customFormat="1" ht="19.5" customHeight="1" thickBot="1" x14ac:dyDescent="0.25">
      <c r="A18" s="269"/>
      <c r="B18" s="64" t="s">
        <v>44</v>
      </c>
      <c r="C18" s="84">
        <v>0.99999999999999989</v>
      </c>
      <c r="D18" s="85">
        <v>0.88572219671619035</v>
      </c>
      <c r="E18" s="85">
        <v>9.0158037476512104E-2</v>
      </c>
      <c r="F18" s="85">
        <v>2.4119765807297463E-2</v>
      </c>
    </row>
    <row r="19" spans="1:6" s="24" customFormat="1" ht="19.5" customHeight="1" thickBot="1" x14ac:dyDescent="0.25">
      <c r="A19" s="247">
        <v>2007</v>
      </c>
      <c r="B19" s="64" t="s">
        <v>45</v>
      </c>
      <c r="C19" s="84">
        <v>1</v>
      </c>
      <c r="D19" s="85">
        <v>0.81441456714831306</v>
      </c>
      <c r="E19" s="85">
        <v>8.2306770617358055E-2</v>
      </c>
      <c r="F19" s="85">
        <v>0.10327866223432894</v>
      </c>
    </row>
    <row r="20" spans="1:6" s="24" customFormat="1" ht="19.5" customHeight="1" thickBot="1" x14ac:dyDescent="0.25">
      <c r="A20" s="269"/>
      <c r="B20" s="64" t="s">
        <v>46</v>
      </c>
      <c r="C20" s="84">
        <v>1</v>
      </c>
      <c r="D20" s="85">
        <v>0.87909609308414205</v>
      </c>
      <c r="E20" s="85">
        <v>9.0753271459313362E-2</v>
      </c>
      <c r="F20" s="85">
        <v>3.0150635456544568E-2</v>
      </c>
    </row>
    <row r="21" spans="1:6" s="24" customFormat="1" ht="19.5" customHeight="1" thickBot="1" x14ac:dyDescent="0.25">
      <c r="A21" s="269"/>
      <c r="B21" s="64" t="s">
        <v>43</v>
      </c>
      <c r="C21" s="84" t="s">
        <v>41</v>
      </c>
      <c r="D21" s="84" t="s">
        <v>41</v>
      </c>
      <c r="E21" s="84" t="s">
        <v>41</v>
      </c>
      <c r="F21" s="84" t="s">
        <v>41</v>
      </c>
    </row>
    <row r="22" spans="1:6" s="24" customFormat="1" ht="19.5" customHeight="1" thickBot="1" x14ac:dyDescent="0.25">
      <c r="A22" s="269"/>
      <c r="B22" s="64" t="s">
        <v>44</v>
      </c>
      <c r="C22" s="84">
        <v>1.0000000000000002</v>
      </c>
      <c r="D22" s="85">
        <v>0.91752707154985336</v>
      </c>
      <c r="E22" s="85">
        <v>6.2401187437451509E-2</v>
      </c>
      <c r="F22" s="85">
        <v>2.0071741012695234E-2</v>
      </c>
    </row>
    <row r="23" spans="1:6" s="24" customFormat="1" ht="19.5" customHeight="1" thickBot="1" x14ac:dyDescent="0.25">
      <c r="A23" s="247">
        <v>2008</v>
      </c>
      <c r="B23" s="64" t="s">
        <v>45</v>
      </c>
      <c r="C23" s="84">
        <v>1.0000000000000002</v>
      </c>
      <c r="D23" s="85">
        <v>0.87163395263311727</v>
      </c>
      <c r="E23" s="85">
        <v>5.8236272878535777E-2</v>
      </c>
      <c r="F23" s="85">
        <v>7.0129774488346994E-2</v>
      </c>
    </row>
    <row r="24" spans="1:6" s="24" customFormat="1" ht="19.5" customHeight="1" thickBot="1" x14ac:dyDescent="0.25">
      <c r="A24" s="269"/>
      <c r="B24" s="64" t="s">
        <v>46</v>
      </c>
      <c r="C24" s="84">
        <v>1</v>
      </c>
      <c r="D24" s="85">
        <v>0.92929614837818719</v>
      </c>
      <c r="E24" s="85">
        <v>5.9551981412042841E-2</v>
      </c>
      <c r="F24" s="85">
        <v>1.1151870209769979E-2</v>
      </c>
    </row>
    <row r="25" spans="1:6" s="24" customFormat="1" ht="19.5" customHeight="1" thickBot="1" x14ac:dyDescent="0.25">
      <c r="A25" s="269"/>
      <c r="B25" s="64" t="s">
        <v>43</v>
      </c>
      <c r="C25" s="84">
        <v>1</v>
      </c>
      <c r="D25" s="85">
        <v>0.91512341817503529</v>
      </c>
      <c r="E25" s="85">
        <v>7.1974031114437342E-2</v>
      </c>
      <c r="F25" s="85">
        <v>1.2902550710527453E-2</v>
      </c>
    </row>
    <row r="26" spans="1:6" s="24" customFormat="1" ht="19.5" customHeight="1" thickBot="1" x14ac:dyDescent="0.25">
      <c r="A26" s="269"/>
      <c r="B26" s="64" t="s">
        <v>44</v>
      </c>
      <c r="C26" s="84">
        <v>1</v>
      </c>
      <c r="D26" s="85">
        <v>0.8798424411380934</v>
      </c>
      <c r="E26" s="85">
        <v>9.9191275033288645E-2</v>
      </c>
      <c r="F26" s="85">
        <v>2.0966283828617999E-2</v>
      </c>
    </row>
    <row r="27" spans="1:6" s="24" customFormat="1" ht="19.5" customHeight="1" thickBot="1" x14ac:dyDescent="0.25">
      <c r="A27" s="247">
        <v>2009</v>
      </c>
      <c r="B27" s="64" t="s">
        <v>45</v>
      </c>
      <c r="C27" s="84">
        <v>1</v>
      </c>
      <c r="D27" s="85">
        <v>0.80404993977536876</v>
      </c>
      <c r="E27" s="85">
        <v>6.1398011476014591E-2</v>
      </c>
      <c r="F27" s="85">
        <v>0.13455204874861659</v>
      </c>
    </row>
    <row r="28" spans="1:6" s="24" customFormat="1" ht="19.5" customHeight="1" thickBot="1" x14ac:dyDescent="0.25">
      <c r="A28" s="269"/>
      <c r="B28" s="64" t="s">
        <v>46</v>
      </c>
      <c r="C28" s="84">
        <v>1.0000000000000002</v>
      </c>
      <c r="D28" s="85">
        <v>0.9044389508487316</v>
      </c>
      <c r="E28" s="85">
        <v>9.0692844760543428E-2</v>
      </c>
      <c r="F28" s="85">
        <v>4.8682043907249959E-3</v>
      </c>
    </row>
    <row r="29" spans="1:6" s="24" customFormat="1" ht="19.5" customHeight="1" thickBot="1" x14ac:dyDescent="0.25">
      <c r="A29" s="269"/>
      <c r="B29" s="64" t="s">
        <v>43</v>
      </c>
      <c r="C29" s="84">
        <v>1</v>
      </c>
      <c r="D29" s="85">
        <v>0.87532762069813974</v>
      </c>
      <c r="E29" s="85">
        <v>9.3126651475764086E-2</v>
      </c>
      <c r="F29" s="85">
        <v>3.1545727826096256E-2</v>
      </c>
    </row>
    <row r="30" spans="1:6" s="24" customFormat="1" ht="19.5" customHeight="1" thickBot="1" x14ac:dyDescent="0.25">
      <c r="A30" s="269"/>
      <c r="B30" s="64" t="s">
        <v>44</v>
      </c>
      <c r="C30" s="84">
        <v>1</v>
      </c>
      <c r="D30" s="85">
        <v>0.88679423456955053</v>
      </c>
      <c r="E30" s="85">
        <v>9.2918967971366312E-2</v>
      </c>
      <c r="F30" s="85">
        <v>2.0286797459083225E-2</v>
      </c>
    </row>
    <row r="31" spans="1:6" s="24" customFormat="1" ht="19.5" customHeight="1" thickBot="1" x14ac:dyDescent="0.25">
      <c r="A31" s="247">
        <v>2010</v>
      </c>
      <c r="B31" s="64" t="s">
        <v>45</v>
      </c>
      <c r="C31" s="84">
        <v>1</v>
      </c>
      <c r="D31" s="85">
        <v>0.82335589143813825</v>
      </c>
      <c r="E31" s="85">
        <v>6.4193921101652951E-2</v>
      </c>
      <c r="F31" s="85">
        <v>0.11245018746020891</v>
      </c>
    </row>
    <row r="32" spans="1:6" s="24" customFormat="1" ht="19.5" customHeight="1" thickBot="1" x14ac:dyDescent="0.25">
      <c r="A32" s="269"/>
      <c r="B32" s="64" t="s">
        <v>46</v>
      </c>
      <c r="C32" s="84">
        <v>1</v>
      </c>
      <c r="D32" s="85">
        <v>0.89099329492696844</v>
      </c>
      <c r="E32" s="85">
        <v>8.6375364929214035E-2</v>
      </c>
      <c r="F32" s="85">
        <v>2.2631340143817628E-2</v>
      </c>
    </row>
    <row r="33" spans="1:6" s="24" customFormat="1" ht="19.5" customHeight="1" thickBot="1" x14ac:dyDescent="0.25">
      <c r="A33" s="269"/>
      <c r="B33" s="64" t="s">
        <v>43</v>
      </c>
      <c r="C33" s="84">
        <v>1</v>
      </c>
      <c r="D33" s="85">
        <v>0.87972857506256208</v>
      </c>
      <c r="E33" s="85">
        <v>8.2121045433890719E-2</v>
      </c>
      <c r="F33" s="85">
        <v>3.8150379503547181E-2</v>
      </c>
    </row>
    <row r="34" spans="1:6" s="24" customFormat="1" ht="19.5" customHeight="1" thickBot="1" x14ac:dyDescent="0.25">
      <c r="A34" s="269"/>
      <c r="B34" s="64" t="s">
        <v>44</v>
      </c>
      <c r="C34" s="84">
        <v>0.99999999999999989</v>
      </c>
      <c r="D34" s="85">
        <v>0.90384195979116688</v>
      </c>
      <c r="E34" s="85">
        <v>8.4065124601094027E-2</v>
      </c>
      <c r="F34" s="85">
        <v>1.209291560773911E-2</v>
      </c>
    </row>
    <row r="35" spans="1:6" s="24" customFormat="1" ht="19.5" customHeight="1" thickBot="1" x14ac:dyDescent="0.25">
      <c r="A35" s="247">
        <v>2011</v>
      </c>
      <c r="B35" s="64" t="s">
        <v>45</v>
      </c>
      <c r="C35" s="84">
        <v>1</v>
      </c>
      <c r="D35" s="85">
        <v>0.83864271860441109</v>
      </c>
      <c r="E35" s="85">
        <v>7.5114823739245218E-2</v>
      </c>
      <c r="F35" s="85">
        <v>8.6242457656343696E-2</v>
      </c>
    </row>
    <row r="36" spans="1:6" s="24" customFormat="1" ht="19.5" customHeight="1" thickBot="1" x14ac:dyDescent="0.25">
      <c r="A36" s="269"/>
      <c r="B36" s="64" t="s">
        <v>46</v>
      </c>
      <c r="C36" s="84">
        <v>1</v>
      </c>
      <c r="D36" s="85">
        <v>0.90158976262747581</v>
      </c>
      <c r="E36" s="85">
        <v>7.7784814272923816E-2</v>
      </c>
      <c r="F36" s="85">
        <v>2.0625423099600377E-2</v>
      </c>
    </row>
    <row r="37" spans="1:6" s="24" customFormat="1" ht="19.5" customHeight="1" thickBot="1" x14ac:dyDescent="0.25">
      <c r="A37" s="269"/>
      <c r="B37" s="64" t="s">
        <v>43</v>
      </c>
      <c r="C37" s="84">
        <v>0.99999999999999989</v>
      </c>
      <c r="D37" s="85">
        <v>0.90194923373843039</v>
      </c>
      <c r="E37" s="85">
        <v>6.6467403512471518E-2</v>
      </c>
      <c r="F37" s="85">
        <v>3.1583362749098044E-2</v>
      </c>
    </row>
    <row r="38" spans="1:6" s="24" customFormat="1" ht="19.5" customHeight="1" thickBot="1" x14ac:dyDescent="0.25">
      <c r="A38" s="269"/>
      <c r="B38" s="64" t="s">
        <v>44</v>
      </c>
      <c r="C38" s="84">
        <v>1</v>
      </c>
      <c r="D38" s="85">
        <v>0.90093488990129078</v>
      </c>
      <c r="E38" s="85">
        <v>6.8186132394560645E-2</v>
      </c>
      <c r="F38" s="85">
        <v>3.087897770414855E-2</v>
      </c>
    </row>
    <row r="39" spans="1:6" s="24" customFormat="1" ht="19.5" customHeight="1" thickBot="1" x14ac:dyDescent="0.25">
      <c r="A39" s="247">
        <v>2012</v>
      </c>
      <c r="B39" s="64" t="s">
        <v>45</v>
      </c>
      <c r="C39" s="84">
        <v>1</v>
      </c>
      <c r="D39" s="85">
        <v>0.81645871440501327</v>
      </c>
      <c r="E39" s="85">
        <v>6.910895832820263E-2</v>
      </c>
      <c r="F39" s="85">
        <v>0.11443232726678414</v>
      </c>
    </row>
    <row r="40" spans="1:6" s="24" customFormat="1" ht="19.5" customHeight="1" thickBot="1" x14ac:dyDescent="0.25">
      <c r="A40" s="269"/>
      <c r="B40" s="64" t="s">
        <v>46</v>
      </c>
      <c r="C40" s="84">
        <v>1</v>
      </c>
      <c r="D40" s="85">
        <v>0.8725407377997787</v>
      </c>
      <c r="E40" s="85">
        <v>0.1022732072411492</v>
      </c>
      <c r="F40" s="85">
        <v>2.518605495907213E-2</v>
      </c>
    </row>
    <row r="41" spans="1:6" s="24" customFormat="1" ht="19.5" customHeight="1" thickBot="1" x14ac:dyDescent="0.25">
      <c r="A41" s="269"/>
      <c r="B41" s="64" t="s">
        <v>43</v>
      </c>
      <c r="C41" s="84">
        <v>1</v>
      </c>
      <c r="D41" s="85">
        <v>0.90165823335000861</v>
      </c>
      <c r="E41" s="85">
        <v>6.6222721569334994E-2</v>
      </c>
      <c r="F41" s="85">
        <v>3.2119045080656404E-2</v>
      </c>
    </row>
    <row r="42" spans="1:6" s="24" customFormat="1" ht="19.5" customHeight="1" thickBot="1" x14ac:dyDescent="0.25">
      <c r="A42" s="269"/>
      <c r="B42" s="64" t="s">
        <v>44</v>
      </c>
      <c r="C42" s="84">
        <v>1</v>
      </c>
      <c r="D42" s="85">
        <v>0.89142211908488211</v>
      </c>
      <c r="E42" s="85">
        <v>8.4564546862221715E-2</v>
      </c>
      <c r="F42" s="85">
        <v>2.4013334052896171E-2</v>
      </c>
    </row>
    <row r="43" spans="1:6" s="24" customFormat="1" ht="19.5" customHeight="1" thickBot="1" x14ac:dyDescent="0.25">
      <c r="A43" s="252">
        <v>2013</v>
      </c>
      <c r="B43" s="104" t="s">
        <v>45</v>
      </c>
      <c r="C43" s="84">
        <v>1</v>
      </c>
      <c r="D43" s="85">
        <v>0.84337349397590355</v>
      </c>
      <c r="E43" s="85">
        <v>7.9819277108433728E-2</v>
      </c>
      <c r="F43" s="85">
        <v>7.6807228915662648E-2</v>
      </c>
    </row>
    <row r="44" spans="1:6" s="24" customFormat="1" ht="19.5" customHeight="1" thickBot="1" x14ac:dyDescent="0.25">
      <c r="A44" s="253"/>
      <c r="B44" s="104" t="s">
        <v>46</v>
      </c>
      <c r="C44" s="84">
        <v>1</v>
      </c>
      <c r="D44" s="85">
        <v>0.8914953163763496</v>
      </c>
      <c r="E44" s="85">
        <v>8.7724138539910138E-2</v>
      </c>
      <c r="F44" s="85">
        <v>2.0780545083740186E-2</v>
      </c>
    </row>
    <row r="45" spans="1:6" s="24" customFormat="1" ht="19.5" customHeight="1" thickBot="1" x14ac:dyDescent="0.25">
      <c r="A45" s="253"/>
      <c r="B45" s="133" t="s">
        <v>43</v>
      </c>
      <c r="C45" s="84">
        <v>1</v>
      </c>
      <c r="D45" s="85">
        <v>0.88825504861935711</v>
      </c>
      <c r="E45" s="85">
        <v>9.0191661872059473E-2</v>
      </c>
      <c r="F45" s="85">
        <v>2.155328950858337E-2</v>
      </c>
    </row>
    <row r="46" spans="1:6" s="24" customFormat="1" ht="19.5" customHeight="1" thickBot="1" x14ac:dyDescent="0.25">
      <c r="A46" s="253"/>
      <c r="B46" s="133" t="s">
        <v>44</v>
      </c>
      <c r="C46" s="84">
        <v>1</v>
      </c>
      <c r="D46" s="85">
        <v>0.88443640177258653</v>
      </c>
      <c r="E46" s="85">
        <v>7.7956795772113632E-2</v>
      </c>
      <c r="F46" s="85">
        <v>3.7606802455299765E-2</v>
      </c>
    </row>
    <row r="47" spans="1:6" s="24" customFormat="1" ht="19.5" customHeight="1" thickBot="1" x14ac:dyDescent="0.25">
      <c r="A47" s="252">
        <v>2014</v>
      </c>
      <c r="B47" s="138" t="s">
        <v>45</v>
      </c>
      <c r="C47" s="84">
        <v>1</v>
      </c>
      <c r="D47" s="86">
        <v>0.81719408411137739</v>
      </c>
      <c r="E47" s="85">
        <v>7.4869866975130137E-2</v>
      </c>
      <c r="F47" s="85">
        <v>0.10793604891349252</v>
      </c>
    </row>
    <row r="48" spans="1:6" s="24" customFormat="1" ht="19.5" customHeight="1" thickBot="1" x14ac:dyDescent="0.25">
      <c r="A48" s="253"/>
      <c r="B48" s="138" t="s">
        <v>46</v>
      </c>
      <c r="C48" s="84">
        <v>1.0000000000000002</v>
      </c>
      <c r="D48" s="86">
        <v>0.8819486072813012</v>
      </c>
      <c r="E48" s="85">
        <v>9.1088198857051508E-2</v>
      </c>
      <c r="F48" s="85">
        <v>2.6963193861647285E-2</v>
      </c>
    </row>
    <row r="49" spans="1:6" s="24" customFormat="1" ht="19.5" customHeight="1" thickBot="1" x14ac:dyDescent="0.25">
      <c r="A49" s="253"/>
      <c r="B49" s="144" t="s">
        <v>43</v>
      </c>
      <c r="C49" s="84">
        <v>1</v>
      </c>
      <c r="D49" s="85">
        <v>0.83792569317343946</v>
      </c>
      <c r="E49" s="85">
        <v>0.1083321446437648</v>
      </c>
      <c r="F49" s="85">
        <v>5.3742162182795677E-2</v>
      </c>
    </row>
    <row r="50" spans="1:6" s="24" customFormat="1" ht="19.5" customHeight="1" thickBot="1" x14ac:dyDescent="0.25">
      <c r="A50" s="254"/>
      <c r="B50" s="144" t="s">
        <v>44</v>
      </c>
      <c r="C50" s="84">
        <v>1</v>
      </c>
      <c r="D50" s="85">
        <v>0.85137764217873302</v>
      </c>
      <c r="E50" s="85">
        <v>8.5795187394861402E-2</v>
      </c>
      <c r="F50" s="85">
        <v>6.2827170426405593E-2</v>
      </c>
    </row>
    <row r="51" spans="1:6" s="24" customFormat="1" ht="19.5" customHeight="1" thickBot="1" x14ac:dyDescent="0.25">
      <c r="A51" s="252">
        <v>2015</v>
      </c>
      <c r="B51" s="148" t="s">
        <v>45</v>
      </c>
      <c r="C51" s="84">
        <v>1</v>
      </c>
      <c r="D51" s="86">
        <v>0.81299999999999994</v>
      </c>
      <c r="E51" s="85">
        <v>8.3000000000000004E-2</v>
      </c>
      <c r="F51" s="85">
        <v>0.10400000000000001</v>
      </c>
    </row>
    <row r="52" spans="1:6" s="24" customFormat="1" ht="19.5" customHeight="1" thickBot="1" x14ac:dyDescent="0.25">
      <c r="A52" s="253"/>
      <c r="B52" s="148" t="s">
        <v>46</v>
      </c>
      <c r="C52" s="84">
        <v>1</v>
      </c>
      <c r="D52" s="86">
        <v>0.90424155138139484</v>
      </c>
      <c r="E52" s="85">
        <v>7.4149052699906695E-2</v>
      </c>
      <c r="F52" s="85">
        <v>2.1609395918698527E-2</v>
      </c>
    </row>
    <row r="53" spans="1:6" s="24" customFormat="1" ht="19.5" customHeight="1" thickBot="1" x14ac:dyDescent="0.25">
      <c r="A53" s="253"/>
      <c r="B53" s="168" t="s">
        <v>43</v>
      </c>
      <c r="C53" s="84" t="s">
        <v>41</v>
      </c>
      <c r="D53" s="84" t="s">
        <v>41</v>
      </c>
      <c r="E53" s="84" t="s">
        <v>41</v>
      </c>
      <c r="F53" s="84" t="s">
        <v>41</v>
      </c>
    </row>
    <row r="54" spans="1:6" s="24" customFormat="1" ht="19.5" customHeight="1" thickBot="1" x14ac:dyDescent="0.25">
      <c r="A54" s="254"/>
      <c r="B54" s="168" t="s">
        <v>44</v>
      </c>
      <c r="C54" s="84" t="s">
        <v>41</v>
      </c>
      <c r="D54" s="84" t="s">
        <v>41</v>
      </c>
      <c r="E54" s="84" t="s">
        <v>41</v>
      </c>
      <c r="F54" s="84" t="s">
        <v>41</v>
      </c>
    </row>
    <row r="55" spans="1:6" s="24" customFormat="1" ht="19.5" customHeight="1" thickBot="1" x14ac:dyDescent="0.25">
      <c r="A55" s="252">
        <v>2016</v>
      </c>
      <c r="B55" s="168" t="s">
        <v>45</v>
      </c>
      <c r="C55" s="84" t="s">
        <v>41</v>
      </c>
      <c r="D55" s="84" t="s">
        <v>41</v>
      </c>
      <c r="E55" s="84" t="s">
        <v>41</v>
      </c>
      <c r="F55" s="84" t="s">
        <v>41</v>
      </c>
    </row>
    <row r="56" spans="1:6" s="24" customFormat="1" ht="19.5" customHeight="1" thickBot="1" x14ac:dyDescent="0.25">
      <c r="A56" s="253"/>
      <c r="B56" s="168" t="s">
        <v>46</v>
      </c>
      <c r="C56" s="84">
        <v>1</v>
      </c>
      <c r="D56" s="86">
        <v>0.89416674344392044</v>
      </c>
      <c r="E56" s="85">
        <v>7.7833290058881177E-2</v>
      </c>
      <c r="F56" s="85">
        <v>2.7999966497198329E-2</v>
      </c>
    </row>
    <row r="57" spans="1:6" s="24" customFormat="1" ht="19.5" customHeight="1" thickBot="1" x14ac:dyDescent="0.25">
      <c r="A57" s="253"/>
      <c r="B57" s="179" t="s">
        <v>43</v>
      </c>
      <c r="C57" s="84">
        <v>1</v>
      </c>
      <c r="D57" s="86">
        <v>0.88814194513939437</v>
      </c>
      <c r="E57" s="85">
        <v>8.3006587921532163E-2</v>
      </c>
      <c r="F57" s="85">
        <v>2.885146693907345E-2</v>
      </c>
    </row>
    <row r="58" spans="1:6" s="24" customFormat="1" ht="19.5" customHeight="1" thickBot="1" x14ac:dyDescent="0.25">
      <c r="A58" s="254"/>
      <c r="B58" s="179" t="s">
        <v>44</v>
      </c>
      <c r="C58" s="84">
        <v>1</v>
      </c>
      <c r="D58" s="86">
        <v>0.876</v>
      </c>
      <c r="E58" s="85">
        <v>8.4000000000000005E-2</v>
      </c>
      <c r="F58" s="85">
        <v>0.04</v>
      </c>
    </row>
    <row r="59" spans="1:6" s="24" customFormat="1" ht="19.5" customHeight="1" thickBot="1" x14ac:dyDescent="0.25">
      <c r="A59" s="249">
        <v>2017</v>
      </c>
      <c r="B59" s="179" t="s">
        <v>45</v>
      </c>
      <c r="C59" s="84">
        <v>1</v>
      </c>
      <c r="D59" s="86">
        <v>0.80700000000000005</v>
      </c>
      <c r="E59" s="85">
        <v>7.3999999999999996E-2</v>
      </c>
      <c r="F59" s="85">
        <v>0.11899999999999999</v>
      </c>
    </row>
    <row r="60" spans="1:6" s="24" customFormat="1" ht="19.5" customHeight="1" thickBot="1" x14ac:dyDescent="0.25">
      <c r="A60" s="250"/>
      <c r="B60" s="191" t="s">
        <v>46</v>
      </c>
      <c r="C60" s="84">
        <v>1</v>
      </c>
      <c r="D60" s="86">
        <v>0.90900000000000003</v>
      </c>
      <c r="E60" s="197">
        <v>6.8000000000000005E-2</v>
      </c>
      <c r="F60" s="197">
        <v>2.3E-2</v>
      </c>
    </row>
    <row r="61" spans="1:6" s="24" customFormat="1" ht="19.5" customHeight="1" thickBot="1" x14ac:dyDescent="0.25">
      <c r="A61" s="250"/>
      <c r="B61" s="194" t="s">
        <v>43</v>
      </c>
      <c r="C61" s="84">
        <v>1</v>
      </c>
      <c r="D61" s="86">
        <v>0.89500000000000002</v>
      </c>
      <c r="E61" s="197">
        <v>7.0999999999999994E-2</v>
      </c>
      <c r="F61" s="197">
        <v>3.4000000000000002E-2</v>
      </c>
    </row>
    <row r="62" spans="1:6" s="24" customFormat="1" ht="19.5" customHeight="1" thickBot="1" x14ac:dyDescent="0.25">
      <c r="A62" s="251"/>
      <c r="B62" s="194" t="s">
        <v>43</v>
      </c>
      <c r="C62" s="84">
        <v>1</v>
      </c>
      <c r="D62" s="86">
        <v>0.89500000000000002</v>
      </c>
      <c r="E62" s="85">
        <v>7.0999999999999994E-2</v>
      </c>
      <c r="F62" s="85">
        <v>3.4000000000000002E-2</v>
      </c>
    </row>
    <row r="63" spans="1:6" s="24" customFormat="1" ht="19.5" customHeight="1" thickBot="1" x14ac:dyDescent="0.25">
      <c r="A63" s="249">
        <v>2018</v>
      </c>
      <c r="B63" s="194" t="s">
        <v>44</v>
      </c>
      <c r="C63" s="84">
        <v>1</v>
      </c>
      <c r="D63" s="86">
        <v>0.82</v>
      </c>
      <c r="E63" s="85">
        <v>7.9000000000000001E-2</v>
      </c>
      <c r="F63" s="85">
        <v>0.10100000000000001</v>
      </c>
    </row>
    <row r="64" spans="1:6" s="24" customFormat="1" ht="19.5" customHeight="1" thickBot="1" x14ac:dyDescent="0.25">
      <c r="A64" s="250"/>
      <c r="B64" s="198" t="s">
        <v>46</v>
      </c>
      <c r="C64" s="84">
        <v>1</v>
      </c>
      <c r="D64" s="86">
        <v>0.84399999999999997</v>
      </c>
      <c r="E64" s="197">
        <v>0.125</v>
      </c>
      <c r="F64" s="197">
        <v>3.1E-2</v>
      </c>
    </row>
    <row r="65" spans="1:6" s="24" customFormat="1" ht="19.5" customHeight="1" thickBot="1" x14ac:dyDescent="0.25">
      <c r="A65" s="250"/>
      <c r="B65" s="198" t="s">
        <v>43</v>
      </c>
      <c r="C65" s="84">
        <v>1</v>
      </c>
      <c r="D65" s="86">
        <v>0.86699999999999999</v>
      </c>
      <c r="E65" s="197">
        <v>9.5000000000000001E-2</v>
      </c>
      <c r="F65" s="197">
        <v>3.7999999999999999E-2</v>
      </c>
    </row>
    <row r="66" spans="1:6" ht="6" customHeight="1" x14ac:dyDescent="0.2">
      <c r="A66" s="34"/>
      <c r="B66" s="79"/>
      <c r="C66" s="36"/>
      <c r="D66" s="87"/>
      <c r="E66" s="87"/>
      <c r="F66" s="87"/>
    </row>
    <row r="67" spans="1:6" x14ac:dyDescent="0.2">
      <c r="A67" s="35" t="s">
        <v>141</v>
      </c>
      <c r="B67" s="57"/>
      <c r="C67" s="57"/>
      <c r="D67" s="57"/>
      <c r="E67" s="57"/>
      <c r="F67" s="57"/>
    </row>
    <row r="68" spans="1:6" x14ac:dyDescent="0.2">
      <c r="A68" s="35" t="s">
        <v>138</v>
      </c>
      <c r="B68" s="57"/>
      <c r="C68" s="57"/>
      <c r="D68" s="57"/>
      <c r="E68" s="57"/>
      <c r="F68" s="57"/>
    </row>
    <row r="69" spans="1:6" x14ac:dyDescent="0.2">
      <c r="A69" s="35" t="s">
        <v>139</v>
      </c>
      <c r="B69" s="57"/>
      <c r="C69" s="57"/>
      <c r="D69" s="57"/>
      <c r="E69" s="57"/>
      <c r="F69" s="57"/>
    </row>
  </sheetData>
  <mergeCells count="16">
    <mergeCell ref="A63:A65"/>
    <mergeCell ref="A5:A6"/>
    <mergeCell ref="A7:A10"/>
    <mergeCell ref="A11:A14"/>
    <mergeCell ref="A15:A18"/>
    <mergeCell ref="A19:A22"/>
    <mergeCell ref="A59:A62"/>
    <mergeCell ref="A51:A54"/>
    <mergeCell ref="A55:A58"/>
    <mergeCell ref="A47:A50"/>
    <mergeCell ref="A23:A26"/>
    <mergeCell ref="A39:A42"/>
    <mergeCell ref="A27:A30"/>
    <mergeCell ref="A31:A34"/>
    <mergeCell ref="A35:A38"/>
    <mergeCell ref="A43:A46"/>
  </mergeCells>
  <pageMargins left="0.7" right="0.7" top="0.75" bottom="0.75" header="0.3" footer="0.3"/>
  <pageSetup orientation="portrait" horizontalDpi="300" verticalDpi="0" copies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9"/>
  <sheetViews>
    <sheetView zoomScaleNormal="100" workbookViewId="0">
      <pane ySplit="4" topLeftCell="A58" activePane="bottomLeft" state="frozen"/>
      <selection pane="bottomLeft" activeCell="J54" sqref="J54"/>
    </sheetView>
  </sheetViews>
  <sheetFormatPr baseColWidth="10" defaultRowHeight="11.25" x14ac:dyDescent="0.2"/>
  <cols>
    <col min="1" max="2" width="10.7109375" style="19" customWidth="1"/>
    <col min="3" max="3" width="11.42578125" style="19"/>
    <col min="4" max="8" width="14.5703125" style="19" customWidth="1"/>
    <col min="9" max="16384" width="11.42578125" style="19"/>
  </cols>
  <sheetData>
    <row r="2" spans="1:8" s="23" customFormat="1" ht="22.5" customHeight="1" x14ac:dyDescent="0.25">
      <c r="A2" s="171" t="s">
        <v>149</v>
      </c>
      <c r="C2" s="28"/>
    </row>
    <row r="3" spans="1:8" ht="12" thickBot="1" x14ac:dyDescent="0.25">
      <c r="C3" s="55"/>
    </row>
    <row r="4" spans="1:8" s="83" customFormat="1" ht="51.75" thickBot="1" x14ac:dyDescent="0.25">
      <c r="A4" s="82" t="s">
        <v>53</v>
      </c>
      <c r="B4" s="60" t="s">
        <v>51</v>
      </c>
      <c r="C4" s="82" t="s">
        <v>3</v>
      </c>
      <c r="D4" s="82" t="s">
        <v>85</v>
      </c>
      <c r="E4" s="82" t="s">
        <v>86</v>
      </c>
      <c r="F4" s="82" t="s">
        <v>87</v>
      </c>
      <c r="G4" s="82" t="s">
        <v>88</v>
      </c>
      <c r="H4" s="82" t="s">
        <v>89</v>
      </c>
    </row>
    <row r="5" spans="1:8" s="24" customFormat="1" ht="19.5" customHeight="1" thickBot="1" x14ac:dyDescent="0.25">
      <c r="A5" s="247">
        <v>2003</v>
      </c>
      <c r="B5" s="64" t="s">
        <v>43</v>
      </c>
      <c r="C5" s="84">
        <v>1</v>
      </c>
      <c r="D5" s="84">
        <v>0.10269248651280767</v>
      </c>
      <c r="E5" s="84">
        <v>0.30012132283152632</v>
      </c>
      <c r="F5" s="84">
        <v>0.27839050545677635</v>
      </c>
      <c r="G5" s="84">
        <v>0.28220625981793324</v>
      </c>
      <c r="H5" s="84">
        <v>3.6589425380956442E-2</v>
      </c>
    </row>
    <row r="6" spans="1:8" s="24" customFormat="1" ht="19.5" customHeight="1" thickBot="1" x14ac:dyDescent="0.25">
      <c r="A6" s="269"/>
      <c r="B6" s="64" t="s">
        <v>44</v>
      </c>
      <c r="C6" s="84">
        <v>0.99999999999999989</v>
      </c>
      <c r="D6" s="84">
        <v>9.1723483877582404E-2</v>
      </c>
      <c r="E6" s="84">
        <v>0.30298098118624084</v>
      </c>
      <c r="F6" s="84">
        <v>0.2718998308299585</v>
      </c>
      <c r="G6" s="84">
        <v>0.2917696211616343</v>
      </c>
      <c r="H6" s="84">
        <v>4.1626082944583996E-2</v>
      </c>
    </row>
    <row r="7" spans="1:8" s="24" customFormat="1" ht="19.5" customHeight="1" thickBot="1" x14ac:dyDescent="0.25">
      <c r="A7" s="247">
        <v>2004</v>
      </c>
      <c r="B7" s="64" t="s">
        <v>45</v>
      </c>
      <c r="C7" s="84">
        <v>1</v>
      </c>
      <c r="D7" s="85">
        <v>0.10932726404345981</v>
      </c>
      <c r="E7" s="85">
        <v>0.26059879983884005</v>
      </c>
      <c r="F7" s="85">
        <v>0.25064637403510831</v>
      </c>
      <c r="G7" s="85">
        <v>0.28340399644594338</v>
      </c>
      <c r="H7" s="85">
        <v>9.602356563664842E-2</v>
      </c>
    </row>
    <row r="8" spans="1:8" s="24" customFormat="1" ht="19.5" customHeight="1" thickBot="1" x14ac:dyDescent="0.25">
      <c r="A8" s="269"/>
      <c r="B8" s="64" t="s">
        <v>46</v>
      </c>
      <c r="C8" s="84">
        <v>1</v>
      </c>
      <c r="D8" s="85">
        <v>0.1057253999561692</v>
      </c>
      <c r="E8" s="85">
        <v>0.30420775805391193</v>
      </c>
      <c r="F8" s="85">
        <v>0.27919406092483018</v>
      </c>
      <c r="G8" s="85">
        <v>0.27423296077142234</v>
      </c>
      <c r="H8" s="85">
        <v>3.6639820293666449E-2</v>
      </c>
    </row>
    <row r="9" spans="1:8" s="24" customFormat="1" ht="19.5" customHeight="1" thickBot="1" x14ac:dyDescent="0.25">
      <c r="A9" s="269"/>
      <c r="B9" s="64" t="s">
        <v>43</v>
      </c>
      <c r="C9" s="84">
        <v>0.99999999999999989</v>
      </c>
      <c r="D9" s="85">
        <v>0.11074802754248214</v>
      </c>
      <c r="E9" s="85">
        <v>0.28557547991716631</v>
      </c>
      <c r="F9" s="85">
        <v>0.28806429112305909</v>
      </c>
      <c r="G9" s="85">
        <v>0.27990033898857097</v>
      </c>
      <c r="H9" s="85">
        <v>3.5711862428721479E-2</v>
      </c>
    </row>
    <row r="10" spans="1:8" s="24" customFormat="1" ht="19.5" customHeight="1" thickBot="1" x14ac:dyDescent="0.25">
      <c r="A10" s="269"/>
      <c r="B10" s="64" t="s">
        <v>44</v>
      </c>
      <c r="C10" s="84">
        <v>1</v>
      </c>
      <c r="D10" s="85">
        <v>8.897593585002149E-2</v>
      </c>
      <c r="E10" s="85">
        <v>0.29229941928664255</v>
      </c>
      <c r="F10" s="85">
        <v>0.28652391785133419</v>
      </c>
      <c r="G10" s="85">
        <v>0.31527753248225304</v>
      </c>
      <c r="H10" s="85">
        <v>1.6923194529748709E-2</v>
      </c>
    </row>
    <row r="11" spans="1:8" s="24" customFormat="1" ht="19.5" customHeight="1" thickBot="1" x14ac:dyDescent="0.25">
      <c r="A11" s="247">
        <v>2005</v>
      </c>
      <c r="B11" s="64" t="s">
        <v>45</v>
      </c>
      <c r="C11" s="84">
        <v>1.0000000000000002</v>
      </c>
      <c r="D11" s="85">
        <v>8.3474995770925597E-2</v>
      </c>
      <c r="E11" s="85">
        <v>0.24968732581066505</v>
      </c>
      <c r="F11" s="85">
        <v>0.29992041020635107</v>
      </c>
      <c r="G11" s="85">
        <v>0.29188932858937489</v>
      </c>
      <c r="H11" s="85">
        <v>7.5027939622683365E-2</v>
      </c>
    </row>
    <row r="12" spans="1:8" s="24" customFormat="1" ht="19.5" customHeight="1" thickBot="1" x14ac:dyDescent="0.25">
      <c r="A12" s="269"/>
      <c r="B12" s="64" t="s">
        <v>46</v>
      </c>
      <c r="C12" s="84">
        <v>1</v>
      </c>
      <c r="D12" s="85">
        <v>9.749565842939116E-2</v>
      </c>
      <c r="E12" s="85">
        <v>0.28475926061225981</v>
      </c>
      <c r="F12" s="85">
        <v>0.28586081121333551</v>
      </c>
      <c r="G12" s="85">
        <v>0.31740955763751116</v>
      </c>
      <c r="H12" s="85">
        <v>1.4474712107502346E-2</v>
      </c>
    </row>
    <row r="13" spans="1:8" s="24" customFormat="1" ht="19.5" customHeight="1" thickBot="1" x14ac:dyDescent="0.25">
      <c r="A13" s="269"/>
      <c r="B13" s="64" t="s">
        <v>43</v>
      </c>
      <c r="C13" s="84">
        <v>1</v>
      </c>
      <c r="D13" s="85">
        <v>0.11705603876541504</v>
      </c>
      <c r="E13" s="85">
        <v>0.29533125408455496</v>
      </c>
      <c r="F13" s="85">
        <v>0.27260386060177777</v>
      </c>
      <c r="G13" s="85">
        <v>0.28327019430526701</v>
      </c>
      <c r="H13" s="85">
        <v>3.1738652242985194E-2</v>
      </c>
    </row>
    <row r="14" spans="1:8" s="24" customFormat="1" ht="19.5" customHeight="1" thickBot="1" x14ac:dyDescent="0.25">
      <c r="A14" s="269"/>
      <c r="B14" s="64" t="s">
        <v>44</v>
      </c>
      <c r="C14" s="84">
        <v>1</v>
      </c>
      <c r="D14" s="85">
        <v>0.11281476691080998</v>
      </c>
      <c r="E14" s="85">
        <v>0.26085735914133745</v>
      </c>
      <c r="F14" s="85">
        <v>0.29012197139462481</v>
      </c>
      <c r="G14" s="85">
        <v>0.312114922821635</v>
      </c>
      <c r="H14" s="85">
        <v>2.4090979731592747E-2</v>
      </c>
    </row>
    <row r="15" spans="1:8" s="24" customFormat="1" ht="19.5" customHeight="1" thickBot="1" x14ac:dyDescent="0.25">
      <c r="A15" s="247">
        <v>2006</v>
      </c>
      <c r="B15" s="64" t="s">
        <v>45</v>
      </c>
      <c r="C15" s="84">
        <v>1</v>
      </c>
      <c r="D15" s="85">
        <v>0.10884841136432527</v>
      </c>
      <c r="E15" s="85">
        <v>0.21455537490699661</v>
      </c>
      <c r="F15" s="85">
        <v>0.27920807457306124</v>
      </c>
      <c r="G15" s="85">
        <v>0.29520089984693582</v>
      </c>
      <c r="H15" s="85">
        <v>0.10218723930868107</v>
      </c>
    </row>
    <row r="16" spans="1:8" s="24" customFormat="1" ht="19.5" customHeight="1" thickBot="1" x14ac:dyDescent="0.25">
      <c r="A16" s="269"/>
      <c r="B16" s="64" t="s">
        <v>46</v>
      </c>
      <c r="C16" s="84">
        <v>1</v>
      </c>
      <c r="D16" s="85">
        <v>9.0083805866410654E-2</v>
      </c>
      <c r="E16" s="85">
        <v>0.29259048133369336</v>
      </c>
      <c r="F16" s="85">
        <v>0.31305941415899113</v>
      </c>
      <c r="G16" s="85">
        <v>0.28774014180992669</v>
      </c>
      <c r="H16" s="85">
        <v>1.6526156830978168E-2</v>
      </c>
    </row>
    <row r="17" spans="1:8" s="24" customFormat="1" ht="19.5" customHeight="1" thickBot="1" x14ac:dyDescent="0.25">
      <c r="A17" s="269"/>
      <c r="B17" s="64" t="s">
        <v>43</v>
      </c>
      <c r="C17" s="84">
        <v>1</v>
      </c>
      <c r="D17" s="85">
        <v>9.7308835023627471E-2</v>
      </c>
      <c r="E17" s="85">
        <v>0.28028367302548707</v>
      </c>
      <c r="F17" s="85">
        <v>0.30881590175180285</v>
      </c>
      <c r="G17" s="85">
        <v>0.27185331609177543</v>
      </c>
      <c r="H17" s="85">
        <v>4.173827410730719E-2</v>
      </c>
    </row>
    <row r="18" spans="1:8" s="24" customFormat="1" ht="19.5" customHeight="1" thickBot="1" x14ac:dyDescent="0.25">
      <c r="A18" s="269"/>
      <c r="B18" s="64" t="s">
        <v>44</v>
      </c>
      <c r="C18" s="84">
        <v>0.99999999999999989</v>
      </c>
      <c r="D18" s="85">
        <v>8.5888801063995948E-2</v>
      </c>
      <c r="E18" s="85">
        <v>0.2620303011657571</v>
      </c>
      <c r="F18" s="85">
        <v>0.3436238338878923</v>
      </c>
      <c r="G18" s="85">
        <v>0.28433729807505714</v>
      </c>
      <c r="H18" s="85">
        <v>2.4119765807297463E-2</v>
      </c>
    </row>
    <row r="19" spans="1:8" s="24" customFormat="1" ht="19.5" customHeight="1" thickBot="1" x14ac:dyDescent="0.25">
      <c r="A19" s="247">
        <v>2007</v>
      </c>
      <c r="B19" s="64" t="s">
        <v>45</v>
      </c>
      <c r="C19" s="84">
        <v>1</v>
      </c>
      <c r="D19" s="85">
        <v>8.8416890230910747E-2</v>
      </c>
      <c r="E19" s="85">
        <v>0.23881930587025102</v>
      </c>
      <c r="F19" s="85">
        <v>0.28642417105585705</v>
      </c>
      <c r="G19" s="85">
        <v>0.28306097060865221</v>
      </c>
      <c r="H19" s="85">
        <v>0.10327866223432894</v>
      </c>
    </row>
    <row r="20" spans="1:8" s="24" customFormat="1" ht="19.5" customHeight="1" thickBot="1" x14ac:dyDescent="0.25">
      <c r="A20" s="269"/>
      <c r="B20" s="64" t="s">
        <v>46</v>
      </c>
      <c r="C20" s="84">
        <v>1</v>
      </c>
      <c r="D20" s="85">
        <v>8.1262625549167244E-2</v>
      </c>
      <c r="E20" s="85">
        <v>0.29175201420182989</v>
      </c>
      <c r="F20" s="85">
        <v>0.32589809151139298</v>
      </c>
      <c r="G20" s="85">
        <v>0.27093663328106532</v>
      </c>
      <c r="H20" s="85">
        <v>3.0150635456544568E-2</v>
      </c>
    </row>
    <row r="21" spans="1:8" s="24" customFormat="1" ht="19.5" customHeight="1" thickBot="1" x14ac:dyDescent="0.25">
      <c r="A21" s="269"/>
      <c r="B21" s="64" t="s">
        <v>43</v>
      </c>
      <c r="C21" s="84" t="s">
        <v>41</v>
      </c>
      <c r="D21" s="84" t="s">
        <v>41</v>
      </c>
      <c r="E21" s="84" t="s">
        <v>41</v>
      </c>
      <c r="F21" s="84" t="s">
        <v>41</v>
      </c>
      <c r="G21" s="84" t="s">
        <v>41</v>
      </c>
      <c r="H21" s="84" t="s">
        <v>41</v>
      </c>
    </row>
    <row r="22" spans="1:8" s="24" customFormat="1" ht="19.5" customHeight="1" thickBot="1" x14ac:dyDescent="0.25">
      <c r="A22" s="269"/>
      <c r="B22" s="64" t="s">
        <v>44</v>
      </c>
      <c r="C22" s="84">
        <v>1</v>
      </c>
      <c r="D22" s="85">
        <v>6.1256479742721887E-2</v>
      </c>
      <c r="E22" s="85">
        <v>0.21630477561255354</v>
      </c>
      <c r="F22" s="85">
        <v>0.3916991825122848</v>
      </c>
      <c r="G22" s="85">
        <v>0.3106678211197445</v>
      </c>
      <c r="H22" s="85">
        <v>2.0071741012695234E-2</v>
      </c>
    </row>
    <row r="23" spans="1:8" s="24" customFormat="1" ht="19.5" customHeight="1" thickBot="1" x14ac:dyDescent="0.25">
      <c r="A23" s="247">
        <v>2008</v>
      </c>
      <c r="B23" s="64" t="s">
        <v>45</v>
      </c>
      <c r="C23" s="84">
        <v>1.0000000000000002</v>
      </c>
      <c r="D23" s="85">
        <v>5.6758790673911388E-2</v>
      </c>
      <c r="E23" s="85">
        <v>0.23427068302483411</v>
      </c>
      <c r="F23" s="85">
        <v>0.34234781588086249</v>
      </c>
      <c r="G23" s="85">
        <v>0.29649293593204501</v>
      </c>
      <c r="H23" s="85">
        <v>7.0129774488346994E-2</v>
      </c>
    </row>
    <row r="24" spans="1:8" s="24" customFormat="1" ht="19.5" customHeight="1" thickBot="1" x14ac:dyDescent="0.25">
      <c r="A24" s="269"/>
      <c r="B24" s="64" t="s">
        <v>46</v>
      </c>
      <c r="C24" s="84">
        <v>1</v>
      </c>
      <c r="D24" s="85">
        <v>6.1583909121524644E-2</v>
      </c>
      <c r="E24" s="85">
        <v>0.25070009967520801</v>
      </c>
      <c r="F24" s="85">
        <v>0.38158201054613428</v>
      </c>
      <c r="G24" s="85">
        <v>0.29498211044736311</v>
      </c>
      <c r="H24" s="85">
        <v>1.1151870209769979E-2</v>
      </c>
    </row>
    <row r="25" spans="1:8" s="24" customFormat="1" ht="19.5" customHeight="1" thickBot="1" x14ac:dyDescent="0.25">
      <c r="A25" s="269"/>
      <c r="B25" s="64" t="s">
        <v>43</v>
      </c>
      <c r="C25" s="84">
        <v>1</v>
      </c>
      <c r="D25" s="85">
        <v>7.1334818006246539E-2</v>
      </c>
      <c r="E25" s="85">
        <v>0.24546238310475588</v>
      </c>
      <c r="F25" s="85">
        <v>0.36865990450474634</v>
      </c>
      <c r="G25" s="85">
        <v>0.30164034367372383</v>
      </c>
      <c r="H25" s="85">
        <v>1.2902550710527453E-2</v>
      </c>
    </row>
    <row r="26" spans="1:8" s="24" customFormat="1" ht="19.5" customHeight="1" thickBot="1" x14ac:dyDescent="0.25">
      <c r="A26" s="269"/>
      <c r="B26" s="64" t="s">
        <v>44</v>
      </c>
      <c r="C26" s="84">
        <v>0.99999999999999989</v>
      </c>
      <c r="D26" s="85">
        <v>8.6652920717342596E-2</v>
      </c>
      <c r="E26" s="85">
        <v>0.2493754202831428</v>
      </c>
      <c r="F26" s="85">
        <v>0.35921906382069102</v>
      </c>
      <c r="G26" s="85">
        <v>0.28378631135020549</v>
      </c>
      <c r="H26" s="85">
        <v>2.0966283828617999E-2</v>
      </c>
    </row>
    <row r="27" spans="1:8" s="24" customFormat="1" ht="19.5" customHeight="1" thickBot="1" x14ac:dyDescent="0.25">
      <c r="A27" s="247">
        <v>2009</v>
      </c>
      <c r="B27" s="64" t="s">
        <v>45</v>
      </c>
      <c r="C27" s="84">
        <v>1</v>
      </c>
      <c r="D27" s="85">
        <v>8.0374326084154485E-2</v>
      </c>
      <c r="E27" s="85">
        <v>0.19191212092928162</v>
      </c>
      <c r="F27" s="85">
        <v>0.3567809379041828</v>
      </c>
      <c r="G27" s="85">
        <v>0.23638056633376447</v>
      </c>
      <c r="H27" s="85">
        <v>0.13455204874861659</v>
      </c>
    </row>
    <row r="28" spans="1:8" s="24" customFormat="1" ht="19.5" customHeight="1" thickBot="1" x14ac:dyDescent="0.25">
      <c r="A28" s="269"/>
      <c r="B28" s="64" t="s">
        <v>46</v>
      </c>
      <c r="C28" s="84">
        <v>1</v>
      </c>
      <c r="D28" s="85">
        <v>8.7579887646795584E-2</v>
      </c>
      <c r="E28" s="85">
        <v>0.27013212145963583</v>
      </c>
      <c r="F28" s="85">
        <v>0.37194298053152713</v>
      </c>
      <c r="G28" s="85">
        <v>0.26547680597131651</v>
      </c>
      <c r="H28" s="85">
        <v>4.8682043907249959E-3</v>
      </c>
    </row>
    <row r="29" spans="1:8" s="24" customFormat="1" ht="19.5" customHeight="1" thickBot="1" x14ac:dyDescent="0.25">
      <c r="A29" s="269"/>
      <c r="B29" s="64" t="s">
        <v>43</v>
      </c>
      <c r="C29" s="84">
        <v>1</v>
      </c>
      <c r="D29" s="85">
        <v>7.9978306026508669E-2</v>
      </c>
      <c r="E29" s="85">
        <v>0.23745683177952748</v>
      </c>
      <c r="F29" s="85">
        <v>0.3834366941128301</v>
      </c>
      <c r="G29" s="85">
        <v>0.26752184938980345</v>
      </c>
      <c r="H29" s="84">
        <v>3.1606318691330341E-2</v>
      </c>
    </row>
    <row r="30" spans="1:8" s="24" customFormat="1" ht="19.5" customHeight="1" thickBot="1" x14ac:dyDescent="0.25">
      <c r="A30" s="269"/>
      <c r="B30" s="64" t="s">
        <v>44</v>
      </c>
      <c r="C30" s="84">
        <v>0.99999999999999989</v>
      </c>
      <c r="D30" s="85">
        <v>8.2856182083680743E-2</v>
      </c>
      <c r="E30" s="85">
        <v>0.25721945579422079</v>
      </c>
      <c r="F30" s="85">
        <v>0.36921142214872377</v>
      </c>
      <c r="G30" s="85">
        <v>0.27042614251429148</v>
      </c>
      <c r="H30" s="85">
        <v>2.0286797459083225E-2</v>
      </c>
    </row>
    <row r="31" spans="1:8" s="24" customFormat="1" ht="19.5" customHeight="1" thickBot="1" x14ac:dyDescent="0.25">
      <c r="A31" s="247">
        <v>2010</v>
      </c>
      <c r="B31" s="64" t="s">
        <v>45</v>
      </c>
      <c r="C31" s="84">
        <v>1</v>
      </c>
      <c r="D31" s="85">
        <v>8.059845787450777E-2</v>
      </c>
      <c r="E31" s="85">
        <v>0.25200311254686503</v>
      </c>
      <c r="F31" s="85">
        <v>0.30776250324223631</v>
      </c>
      <c r="G31" s="85">
        <v>0.24718573887618195</v>
      </c>
      <c r="H31" s="85">
        <v>0.11245018746020891</v>
      </c>
    </row>
    <row r="32" spans="1:8" s="24" customFormat="1" ht="19.5" customHeight="1" thickBot="1" x14ac:dyDescent="0.25">
      <c r="A32" s="269"/>
      <c r="B32" s="64" t="s">
        <v>46</v>
      </c>
      <c r="C32" s="84">
        <v>1</v>
      </c>
      <c r="D32" s="85">
        <v>8.1233128468832641E-2</v>
      </c>
      <c r="E32" s="85">
        <v>0.26048269192870532</v>
      </c>
      <c r="F32" s="85">
        <v>0.35134491024001691</v>
      </c>
      <c r="G32" s="85">
        <v>0.28430792921862752</v>
      </c>
      <c r="H32" s="85">
        <v>2.2631340143817628E-2</v>
      </c>
    </row>
    <row r="33" spans="1:8" s="24" customFormat="1" ht="19.5" customHeight="1" thickBot="1" x14ac:dyDescent="0.25">
      <c r="A33" s="269"/>
      <c r="B33" s="64" t="s">
        <v>43</v>
      </c>
      <c r="C33" s="84">
        <v>1</v>
      </c>
      <c r="D33" s="85">
        <v>8.1481835792696064E-2</v>
      </c>
      <c r="E33" s="85">
        <v>0.25916472258518991</v>
      </c>
      <c r="F33" s="85">
        <v>0.35415040559373667</v>
      </c>
      <c r="G33" s="85">
        <v>0.26705265652483023</v>
      </c>
      <c r="H33" s="85">
        <v>3.8150379503547181E-2</v>
      </c>
    </row>
    <row r="34" spans="1:8" s="24" customFormat="1" ht="19.5" customHeight="1" thickBot="1" x14ac:dyDescent="0.25">
      <c r="A34" s="269"/>
      <c r="B34" s="64" t="s">
        <v>44</v>
      </c>
      <c r="C34" s="84">
        <v>1</v>
      </c>
      <c r="D34" s="85">
        <v>8.4679339674287965E-2</v>
      </c>
      <c r="E34" s="85">
        <v>0.24082349328146627</v>
      </c>
      <c r="F34" s="85">
        <v>0.37319351780556093</v>
      </c>
      <c r="G34" s="85">
        <v>0.28921073363094574</v>
      </c>
      <c r="H34" s="85">
        <v>1.209291560773911E-2</v>
      </c>
    </row>
    <row r="35" spans="1:8" s="24" customFormat="1" ht="19.5" customHeight="1" thickBot="1" x14ac:dyDescent="0.25">
      <c r="A35" s="247">
        <v>2011</v>
      </c>
      <c r="B35" s="64" t="s">
        <v>45</v>
      </c>
      <c r="C35" s="84">
        <v>0.99999999999999989</v>
      </c>
      <c r="D35" s="85">
        <v>7.7034593191188397E-2</v>
      </c>
      <c r="E35" s="85">
        <v>0.24453118307439875</v>
      </c>
      <c r="F35" s="85">
        <v>0.33982555138458431</v>
      </c>
      <c r="G35" s="85">
        <v>0.25236621469348486</v>
      </c>
      <c r="H35" s="85">
        <v>8.6242457656343696E-2</v>
      </c>
    </row>
    <row r="36" spans="1:8" s="24" customFormat="1" ht="19.5" customHeight="1" thickBot="1" x14ac:dyDescent="0.25">
      <c r="A36" s="269"/>
      <c r="B36" s="64" t="s">
        <v>46</v>
      </c>
      <c r="C36" s="84">
        <v>1.0000000000000002</v>
      </c>
      <c r="D36" s="85">
        <v>7.9049199659336586E-2</v>
      </c>
      <c r="E36" s="85">
        <v>0.25820540257244556</v>
      </c>
      <c r="F36" s="85">
        <v>0.38368746314938967</v>
      </c>
      <c r="G36" s="85">
        <v>0.2584325115192278</v>
      </c>
      <c r="H36" s="85">
        <v>2.0625423099600377E-2</v>
      </c>
    </row>
    <row r="37" spans="1:8" s="24" customFormat="1" ht="19.5" customHeight="1" thickBot="1" x14ac:dyDescent="0.25">
      <c r="A37" s="269"/>
      <c r="B37" s="64" t="s">
        <v>43</v>
      </c>
      <c r="C37" s="84">
        <v>0.99999999999999989</v>
      </c>
      <c r="D37" s="85">
        <v>5.9524518994943543E-2</v>
      </c>
      <c r="E37" s="85">
        <v>0.24737435648239409</v>
      </c>
      <c r="F37" s="85">
        <v>0.36779867697822932</v>
      </c>
      <c r="G37" s="85">
        <v>0.29371908479533504</v>
      </c>
      <c r="H37" s="85">
        <v>3.1583362749098044E-2</v>
      </c>
    </row>
    <row r="38" spans="1:8" s="24" customFormat="1" ht="19.5" customHeight="1" thickBot="1" x14ac:dyDescent="0.25">
      <c r="A38" s="269"/>
      <c r="B38" s="64" t="s">
        <v>44</v>
      </c>
      <c r="C38" s="84">
        <v>1</v>
      </c>
      <c r="D38" s="85">
        <v>7.9931576585904607E-2</v>
      </c>
      <c r="E38" s="85">
        <v>0.24738127286532755</v>
      </c>
      <c r="F38" s="85">
        <v>0.32648020639193759</v>
      </c>
      <c r="G38" s="85">
        <v>0.31532796645268169</v>
      </c>
      <c r="H38" s="85">
        <v>3.087897770414855E-2</v>
      </c>
    </row>
    <row r="39" spans="1:8" s="24" customFormat="1" ht="19.5" customHeight="1" thickBot="1" x14ac:dyDescent="0.25">
      <c r="A39" s="247">
        <v>2012</v>
      </c>
      <c r="B39" s="64" t="s">
        <v>45</v>
      </c>
      <c r="C39" s="84">
        <v>0.99999999999999989</v>
      </c>
      <c r="D39" s="85">
        <v>6.9442547637224988E-2</v>
      </c>
      <c r="E39" s="85">
        <v>0.22213018042927796</v>
      </c>
      <c r="F39" s="85">
        <v>0.31580832719514079</v>
      </c>
      <c r="G39" s="85">
        <v>0.27818661747157214</v>
      </c>
      <c r="H39" s="85">
        <v>0.11443232726678414</v>
      </c>
    </row>
    <row r="40" spans="1:8" s="24" customFormat="1" ht="19.5" customHeight="1" thickBot="1" x14ac:dyDescent="0.25">
      <c r="A40" s="269"/>
      <c r="B40" s="64" t="s">
        <v>46</v>
      </c>
      <c r="C40" s="84">
        <v>1.0000000000000002</v>
      </c>
      <c r="D40" s="85">
        <v>9.7935444631226817E-2</v>
      </c>
      <c r="E40" s="85">
        <v>0.28890681624274572</v>
      </c>
      <c r="F40" s="85">
        <v>0.34203912856165369</v>
      </c>
      <c r="G40" s="85">
        <v>0.24593255560530161</v>
      </c>
      <c r="H40" s="85">
        <v>2.518605495907213E-2</v>
      </c>
    </row>
    <row r="41" spans="1:8" s="24" customFormat="1" ht="19.5" customHeight="1" thickBot="1" x14ac:dyDescent="0.25">
      <c r="A41" s="269"/>
      <c r="B41" s="64" t="s">
        <v>43</v>
      </c>
      <c r="C41" s="84">
        <v>1.0000000000000002</v>
      </c>
      <c r="D41" s="85">
        <v>9.3263324503637127E-2</v>
      </c>
      <c r="E41" s="85">
        <v>0.2379220417100634</v>
      </c>
      <c r="F41" s="85">
        <v>0.38598620599161859</v>
      </c>
      <c r="G41" s="85">
        <v>0.25070938271402449</v>
      </c>
      <c r="H41" s="85">
        <v>3.2119045080656404E-2</v>
      </c>
    </row>
    <row r="42" spans="1:8" s="24" customFormat="1" ht="19.5" customHeight="1" thickBot="1" x14ac:dyDescent="0.25">
      <c r="A42" s="269"/>
      <c r="B42" s="64" t="s">
        <v>44</v>
      </c>
      <c r="C42" s="84">
        <v>1.0000000000000002</v>
      </c>
      <c r="D42" s="85">
        <v>8.466625430180956E-2</v>
      </c>
      <c r="E42" s="85">
        <v>0.27754299733900128</v>
      </c>
      <c r="F42" s="85">
        <v>0.34957469684956016</v>
      </c>
      <c r="G42" s="85">
        <v>0.26420271745673285</v>
      </c>
      <c r="H42" s="85">
        <v>2.4013334052896171E-2</v>
      </c>
    </row>
    <row r="43" spans="1:8" s="24" customFormat="1" ht="19.5" customHeight="1" thickBot="1" x14ac:dyDescent="0.25">
      <c r="A43" s="252">
        <v>2013</v>
      </c>
      <c r="B43" s="104" t="s">
        <v>45</v>
      </c>
      <c r="C43" s="84">
        <v>0.99999999999999989</v>
      </c>
      <c r="D43" s="85">
        <v>6.3253012048192767E-2</v>
      </c>
      <c r="E43" s="85">
        <v>0.2259036144578313</v>
      </c>
      <c r="F43" s="85">
        <v>0.33584337349397592</v>
      </c>
      <c r="G43" s="85">
        <v>0.29819277108433734</v>
      </c>
      <c r="H43" s="85">
        <v>7.6807228915662648E-2</v>
      </c>
    </row>
    <row r="44" spans="1:8" s="24" customFormat="1" ht="19.5" customHeight="1" thickBot="1" x14ac:dyDescent="0.25">
      <c r="A44" s="253"/>
      <c r="B44" s="104" t="s">
        <v>46</v>
      </c>
      <c r="C44" s="84">
        <v>1.0000000000000002</v>
      </c>
      <c r="D44" s="85">
        <v>6.5985679853796789E-2</v>
      </c>
      <c r="E44" s="85">
        <v>0.25522438132907199</v>
      </c>
      <c r="F44" s="85">
        <v>0.37611572655760284</v>
      </c>
      <c r="G44" s="85">
        <v>0.28189366717578818</v>
      </c>
      <c r="H44" s="85">
        <v>2.0780545083740186E-2</v>
      </c>
    </row>
    <row r="45" spans="1:8" s="24" customFormat="1" ht="19.5" customHeight="1" thickBot="1" x14ac:dyDescent="0.25">
      <c r="A45" s="253"/>
      <c r="B45" s="133" t="s">
        <v>43</v>
      </c>
      <c r="C45" s="84">
        <v>1</v>
      </c>
      <c r="D45" s="85">
        <v>8.4158617847364198E-2</v>
      </c>
      <c r="E45" s="85">
        <v>0.25728270228141692</v>
      </c>
      <c r="F45" s="85">
        <v>0.36114001477147062</v>
      </c>
      <c r="G45" s="85">
        <v>0.27586537559116486</v>
      </c>
      <c r="H45" s="85">
        <v>2.155328950858337E-2</v>
      </c>
    </row>
    <row r="46" spans="1:8" s="24" customFormat="1" ht="19.5" customHeight="1" thickBot="1" x14ac:dyDescent="0.25">
      <c r="A46" s="253"/>
      <c r="B46" s="133" t="s">
        <v>44</v>
      </c>
      <c r="C46" s="84">
        <v>1</v>
      </c>
      <c r="D46" s="85">
        <v>7.6056714545697568E-2</v>
      </c>
      <c r="E46" s="85">
        <v>0.26405782498277797</v>
      </c>
      <c r="F46" s="85">
        <v>0.36929641472768587</v>
      </c>
      <c r="G46" s="85">
        <v>0.25298224328853886</v>
      </c>
      <c r="H46" s="85">
        <v>3.7606802455299765E-2</v>
      </c>
    </row>
    <row r="47" spans="1:8" s="24" customFormat="1" ht="19.5" customHeight="1" thickBot="1" x14ac:dyDescent="0.25">
      <c r="A47" s="252">
        <v>2014</v>
      </c>
      <c r="B47" s="138" t="s">
        <v>45</v>
      </c>
      <c r="C47" s="84">
        <v>1</v>
      </c>
      <c r="D47" s="86">
        <v>7.4360069051287281E-2</v>
      </c>
      <c r="E47" s="85">
        <v>0.23612735301336268</v>
      </c>
      <c r="F47" s="85">
        <v>0.32686544692558839</v>
      </c>
      <c r="G47" s="85">
        <v>0.25487514875520001</v>
      </c>
      <c r="H47" s="85">
        <v>0.10777198225456167</v>
      </c>
    </row>
    <row r="48" spans="1:8" s="24" customFormat="1" ht="19.5" customHeight="1" thickBot="1" x14ac:dyDescent="0.25">
      <c r="A48" s="253"/>
      <c r="B48" s="138" t="s">
        <v>46</v>
      </c>
      <c r="C48" s="84">
        <v>1.0000000000000002</v>
      </c>
      <c r="D48" s="86">
        <v>0.1057646964792391</v>
      </c>
      <c r="E48" s="85">
        <v>0.27563441633697</v>
      </c>
      <c r="F48" s="85">
        <v>0.36710026775366666</v>
      </c>
      <c r="G48" s="85">
        <v>0.224537425568477</v>
      </c>
      <c r="H48" s="85">
        <v>2.6963193861647285E-2</v>
      </c>
    </row>
    <row r="49" spans="1:8" s="24" customFormat="1" ht="19.5" customHeight="1" thickBot="1" x14ac:dyDescent="0.25">
      <c r="A49" s="253"/>
      <c r="B49" s="144" t="s">
        <v>43</v>
      </c>
      <c r="C49" s="84">
        <v>1</v>
      </c>
      <c r="D49" s="85">
        <v>9.56510034214169E-2</v>
      </c>
      <c r="E49" s="85">
        <v>0.27209405581550467</v>
      </c>
      <c r="F49" s="85">
        <v>0.33607836913130568</v>
      </c>
      <c r="G49" s="85">
        <v>0.2424344094489771</v>
      </c>
      <c r="H49" s="85">
        <v>5.3742162182795677E-2</v>
      </c>
    </row>
    <row r="50" spans="1:8" s="24" customFormat="1" ht="19.5" customHeight="1" thickBot="1" x14ac:dyDescent="0.25">
      <c r="A50" s="254"/>
      <c r="B50" s="144" t="s">
        <v>44</v>
      </c>
      <c r="C50" s="84">
        <v>1</v>
      </c>
      <c r="D50" s="85">
        <v>0.10003448023655531</v>
      </c>
      <c r="E50" s="85">
        <v>0.27398622880249091</v>
      </c>
      <c r="F50" s="85">
        <v>0.36406741408674392</v>
      </c>
      <c r="G50" s="85">
        <v>0.19908470644780421</v>
      </c>
      <c r="H50" s="85">
        <v>6.2827170426405593E-2</v>
      </c>
    </row>
    <row r="51" spans="1:8" s="24" customFormat="1" ht="19.5" customHeight="1" thickBot="1" x14ac:dyDescent="0.25">
      <c r="A51" s="252">
        <v>2015</v>
      </c>
      <c r="B51" s="148" t="s">
        <v>45</v>
      </c>
      <c r="C51" s="84">
        <v>1</v>
      </c>
      <c r="D51" s="86">
        <v>0.107</v>
      </c>
      <c r="E51" s="85">
        <v>0.23399999999999999</v>
      </c>
      <c r="F51" s="85">
        <v>0.33200000000000002</v>
      </c>
      <c r="G51" s="85">
        <v>0.223</v>
      </c>
      <c r="H51" s="85">
        <v>0.10400000000000001</v>
      </c>
    </row>
    <row r="52" spans="1:8" s="24" customFormat="1" ht="19.5" customHeight="1" thickBot="1" x14ac:dyDescent="0.25">
      <c r="A52" s="253"/>
      <c r="B52" s="148" t="s">
        <v>46</v>
      </c>
      <c r="C52" s="84">
        <v>1.0000000000000002</v>
      </c>
      <c r="D52" s="86">
        <v>0.1006937401111607</v>
      </c>
      <c r="E52" s="85">
        <v>0.26446711834151487</v>
      </c>
      <c r="F52" s="85">
        <v>0.37040245040366748</v>
      </c>
      <c r="G52" s="85">
        <v>0.24282729522495841</v>
      </c>
      <c r="H52" s="85">
        <v>2.1609395918698527E-2</v>
      </c>
    </row>
    <row r="53" spans="1:8" s="24" customFormat="1" ht="19.5" customHeight="1" thickBot="1" x14ac:dyDescent="0.25">
      <c r="A53" s="253"/>
      <c r="B53" s="168" t="s">
        <v>43</v>
      </c>
      <c r="C53" s="84" t="s">
        <v>41</v>
      </c>
      <c r="D53" s="84" t="s">
        <v>41</v>
      </c>
      <c r="E53" s="84" t="s">
        <v>41</v>
      </c>
      <c r="F53" s="84" t="s">
        <v>41</v>
      </c>
      <c r="G53" s="84" t="s">
        <v>41</v>
      </c>
      <c r="H53" s="84" t="s">
        <v>41</v>
      </c>
    </row>
    <row r="54" spans="1:8" s="24" customFormat="1" ht="19.5" customHeight="1" thickBot="1" x14ac:dyDescent="0.25">
      <c r="A54" s="254"/>
      <c r="B54" s="168" t="s">
        <v>44</v>
      </c>
      <c r="C54" s="84" t="s">
        <v>41</v>
      </c>
      <c r="D54" s="84" t="s">
        <v>41</v>
      </c>
      <c r="E54" s="84" t="s">
        <v>41</v>
      </c>
      <c r="F54" s="84" t="s">
        <v>41</v>
      </c>
      <c r="G54" s="84" t="s">
        <v>41</v>
      </c>
      <c r="H54" s="84" t="s">
        <v>41</v>
      </c>
    </row>
    <row r="55" spans="1:8" s="24" customFormat="1" ht="19.5" customHeight="1" thickBot="1" x14ac:dyDescent="0.25">
      <c r="A55" s="252">
        <v>2016</v>
      </c>
      <c r="B55" s="168" t="s">
        <v>45</v>
      </c>
      <c r="C55" s="84" t="s">
        <v>41</v>
      </c>
      <c r="D55" s="84" t="s">
        <v>41</v>
      </c>
      <c r="E55" s="84" t="s">
        <v>41</v>
      </c>
      <c r="F55" s="84" t="s">
        <v>41</v>
      </c>
      <c r="G55" s="84" t="s">
        <v>41</v>
      </c>
      <c r="H55" s="84" t="s">
        <v>41</v>
      </c>
    </row>
    <row r="56" spans="1:8" s="24" customFormat="1" ht="19.5" customHeight="1" thickBot="1" x14ac:dyDescent="0.25">
      <c r="A56" s="253"/>
      <c r="B56" s="168" t="s">
        <v>46</v>
      </c>
      <c r="C56" s="84">
        <v>1</v>
      </c>
      <c r="D56" s="86">
        <v>9.7689981824730085E-2</v>
      </c>
      <c r="E56" s="85">
        <v>0.32945608201485849</v>
      </c>
      <c r="F56" s="85">
        <v>0.36633219702997666</v>
      </c>
      <c r="G56" s="85">
        <v>0.17852177263323646</v>
      </c>
      <c r="H56" s="85">
        <v>2.8000000000000001E-2</v>
      </c>
    </row>
    <row r="57" spans="1:8" s="24" customFormat="1" ht="19.5" customHeight="1" thickBot="1" x14ac:dyDescent="0.25">
      <c r="A57" s="253"/>
      <c r="B57" s="179" t="s">
        <v>43</v>
      </c>
      <c r="C57" s="84">
        <v>1</v>
      </c>
      <c r="D57" s="85">
        <v>8.0924796561476053E-2</v>
      </c>
      <c r="E57" s="85">
        <v>0.28966872806829747</v>
      </c>
      <c r="F57" s="85">
        <v>0.38498867350538185</v>
      </c>
      <c r="G57" s="85">
        <v>0.21556633492577121</v>
      </c>
      <c r="H57" s="85">
        <v>2.885146693907345E-2</v>
      </c>
    </row>
    <row r="58" spans="1:8" s="24" customFormat="1" ht="19.5" customHeight="1" thickBot="1" x14ac:dyDescent="0.25">
      <c r="A58" s="254"/>
      <c r="B58" s="179" t="s">
        <v>44</v>
      </c>
      <c r="C58" s="84">
        <v>1</v>
      </c>
      <c r="D58" s="85">
        <v>8.7999999999999995E-2</v>
      </c>
      <c r="E58" s="85">
        <v>0.28100000000000003</v>
      </c>
      <c r="F58" s="85">
        <v>0.37</v>
      </c>
      <c r="G58" s="85">
        <v>0.221</v>
      </c>
      <c r="H58" s="85">
        <v>0.04</v>
      </c>
    </row>
    <row r="59" spans="1:8" s="24" customFormat="1" ht="19.5" customHeight="1" thickBot="1" x14ac:dyDescent="0.25">
      <c r="A59" s="249">
        <v>2017</v>
      </c>
      <c r="B59" s="179" t="s">
        <v>45</v>
      </c>
      <c r="C59" s="84">
        <v>1</v>
      </c>
      <c r="D59" s="85">
        <v>8.0968533566014078E-2</v>
      </c>
      <c r="E59" s="85">
        <v>0.21902383159731692</v>
      </c>
      <c r="F59" s="85">
        <v>0.34317281998145821</v>
      </c>
      <c r="G59" s="85">
        <v>0.2382352620385014</v>
      </c>
      <c r="H59" s="85">
        <v>0.11859955281670938</v>
      </c>
    </row>
    <row r="60" spans="1:8" s="24" customFormat="1" ht="19.5" customHeight="1" thickBot="1" x14ac:dyDescent="0.25">
      <c r="A60" s="250"/>
      <c r="B60" s="191" t="s">
        <v>46</v>
      </c>
      <c r="C60" s="84">
        <v>1</v>
      </c>
      <c r="D60" s="85">
        <v>9.8000000000000004E-2</v>
      </c>
      <c r="E60" s="85">
        <v>0.29699999999999999</v>
      </c>
      <c r="F60" s="85">
        <v>0.33100000000000002</v>
      </c>
      <c r="G60" s="85">
        <v>0.251</v>
      </c>
      <c r="H60" s="85">
        <v>2.3E-2</v>
      </c>
    </row>
    <row r="61" spans="1:8" s="24" customFormat="1" ht="19.5" customHeight="1" thickBot="1" x14ac:dyDescent="0.25">
      <c r="A61" s="250"/>
      <c r="B61" s="194" t="s">
        <v>43</v>
      </c>
      <c r="C61" s="84">
        <v>1</v>
      </c>
      <c r="D61" s="85">
        <v>0.11390993101116274</v>
      </c>
      <c r="E61" s="85">
        <v>0.27456567547617966</v>
      </c>
      <c r="F61" s="85">
        <v>0.34340399912578401</v>
      </c>
      <c r="G61" s="85">
        <v>0.23418885539560336</v>
      </c>
      <c r="H61" s="85">
        <v>3.3931538991270209E-2</v>
      </c>
    </row>
    <row r="62" spans="1:8" s="24" customFormat="1" ht="19.5" customHeight="1" thickBot="1" x14ac:dyDescent="0.25">
      <c r="A62" s="251"/>
      <c r="B62" s="194" t="s">
        <v>44</v>
      </c>
      <c r="C62" s="84">
        <v>1</v>
      </c>
      <c r="D62" s="85">
        <v>9.9000000000000005E-2</v>
      </c>
      <c r="E62" s="85">
        <v>0.27200000000000002</v>
      </c>
      <c r="F62" s="85">
        <v>0.35299999999999998</v>
      </c>
      <c r="G62" s="85">
        <v>0.23599999999999999</v>
      </c>
      <c r="H62" s="85">
        <v>0.04</v>
      </c>
    </row>
    <row r="63" spans="1:8" s="24" customFormat="1" ht="19.5" customHeight="1" thickBot="1" x14ac:dyDescent="0.25">
      <c r="A63" s="249">
        <v>2018</v>
      </c>
      <c r="B63" s="194" t="s">
        <v>45</v>
      </c>
      <c r="C63" s="84">
        <v>1</v>
      </c>
      <c r="D63" s="85">
        <v>0.104</v>
      </c>
      <c r="E63" s="85">
        <v>0.27700000000000002</v>
      </c>
      <c r="F63" s="85">
        <v>0.3</v>
      </c>
      <c r="G63" s="85">
        <v>0.218</v>
      </c>
      <c r="H63" s="85">
        <v>0.10100000000000001</v>
      </c>
    </row>
    <row r="64" spans="1:8" s="24" customFormat="1" ht="19.5" customHeight="1" thickBot="1" x14ac:dyDescent="0.25">
      <c r="A64" s="250"/>
      <c r="B64" s="198" t="s">
        <v>46</v>
      </c>
      <c r="C64" s="84">
        <v>1</v>
      </c>
      <c r="D64" s="85">
        <v>0.111</v>
      </c>
      <c r="E64" s="85">
        <v>0.317</v>
      </c>
      <c r="F64" s="85">
        <v>0.34100000000000003</v>
      </c>
      <c r="G64" s="85">
        <v>0.2</v>
      </c>
      <c r="H64" s="85">
        <v>3.1E-2</v>
      </c>
    </row>
    <row r="65" spans="1:8" s="24" customFormat="1" ht="19.5" customHeight="1" thickBot="1" x14ac:dyDescent="0.25">
      <c r="A65" s="250"/>
      <c r="B65" s="198" t="s">
        <v>43</v>
      </c>
      <c r="C65" s="84">
        <v>1</v>
      </c>
      <c r="D65" s="85">
        <v>0.111</v>
      </c>
      <c r="E65" s="85">
        <v>0.26700000000000002</v>
      </c>
      <c r="F65" s="85">
        <v>0.38</v>
      </c>
      <c r="G65" s="85">
        <v>0.20399999999999999</v>
      </c>
      <c r="H65" s="85">
        <v>3.7999999999999999E-2</v>
      </c>
    </row>
    <row r="67" spans="1:8" x14ac:dyDescent="0.2">
      <c r="A67" s="35" t="s">
        <v>141</v>
      </c>
      <c r="B67" s="57"/>
      <c r="C67" s="57"/>
      <c r="D67" s="57"/>
      <c r="E67" s="57"/>
      <c r="F67" s="57"/>
    </row>
    <row r="68" spans="1:8" x14ac:dyDescent="0.2">
      <c r="A68" s="35" t="s">
        <v>138</v>
      </c>
      <c r="B68" s="57"/>
      <c r="C68" s="57"/>
      <c r="D68" s="57"/>
      <c r="E68" s="57"/>
      <c r="F68" s="57"/>
    </row>
    <row r="69" spans="1:8" x14ac:dyDescent="0.2">
      <c r="A69" s="35" t="s">
        <v>139</v>
      </c>
      <c r="B69" s="57"/>
      <c r="C69" s="57"/>
      <c r="D69" s="57"/>
      <c r="E69" s="57"/>
      <c r="F69" s="57"/>
    </row>
  </sheetData>
  <mergeCells count="16">
    <mergeCell ref="A63:A65"/>
    <mergeCell ref="A5:A6"/>
    <mergeCell ref="A7:A10"/>
    <mergeCell ref="A11:A14"/>
    <mergeCell ref="A15:A18"/>
    <mergeCell ref="A19:A22"/>
    <mergeCell ref="A59:A62"/>
    <mergeCell ref="A51:A54"/>
    <mergeCell ref="A55:A58"/>
    <mergeCell ref="A47:A50"/>
    <mergeCell ref="A23:A26"/>
    <mergeCell ref="A39:A42"/>
    <mergeCell ref="A27:A30"/>
    <mergeCell ref="A31:A34"/>
    <mergeCell ref="A35:A38"/>
    <mergeCell ref="A43:A4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zoomScaleNormal="100" workbookViewId="0">
      <pane ySplit="4" topLeftCell="A57" activePane="bottomLeft" state="frozen"/>
      <selection pane="bottomLeft" activeCell="C62" sqref="C62"/>
    </sheetView>
  </sheetViews>
  <sheetFormatPr baseColWidth="10" defaultRowHeight="11.25" x14ac:dyDescent="0.2"/>
  <cols>
    <col min="1" max="2" width="10.85546875" style="19" customWidth="1"/>
    <col min="3" max="3" width="14.7109375" style="19" customWidth="1"/>
    <col min="4" max="6" width="18.7109375" style="19" customWidth="1"/>
    <col min="7" max="16384" width="11.42578125" style="19"/>
  </cols>
  <sheetData>
    <row r="2" spans="1:6" s="29" customFormat="1" ht="23.25" customHeight="1" x14ac:dyDescent="0.25">
      <c r="A2" s="29" t="s">
        <v>150</v>
      </c>
    </row>
    <row r="3" spans="1:6" ht="12" thickBot="1" x14ac:dyDescent="0.25"/>
    <row r="4" spans="1:6" s="24" customFormat="1" ht="54" customHeight="1" thickBot="1" x14ac:dyDescent="0.25">
      <c r="A4" s="80" t="s">
        <v>53</v>
      </c>
      <c r="B4" s="80" t="s">
        <v>51</v>
      </c>
      <c r="C4" s="80" t="s">
        <v>3</v>
      </c>
      <c r="D4" s="80" t="s">
        <v>90</v>
      </c>
      <c r="E4" s="80" t="s">
        <v>91</v>
      </c>
      <c r="F4" s="141" t="s">
        <v>132</v>
      </c>
    </row>
    <row r="5" spans="1:6" s="24" customFormat="1" ht="19.5" customHeight="1" thickBot="1" x14ac:dyDescent="0.25">
      <c r="A5" s="247">
        <v>2003</v>
      </c>
      <c r="B5" s="64" t="s">
        <v>43</v>
      </c>
      <c r="C5" s="89">
        <v>1</v>
      </c>
      <c r="D5" s="89">
        <v>0.15180801188321033</v>
      </c>
      <c r="E5" s="89">
        <v>0.84244843646041245</v>
      </c>
      <c r="F5" s="89">
        <v>5.7435516563771683E-3</v>
      </c>
    </row>
    <row r="6" spans="1:6" s="24" customFormat="1" ht="19.5" customHeight="1" thickBot="1" x14ac:dyDescent="0.25">
      <c r="A6" s="269"/>
      <c r="B6" s="64" t="s">
        <v>44</v>
      </c>
      <c r="C6" s="89">
        <v>1</v>
      </c>
      <c r="D6" s="90">
        <v>0.14085090103464815</v>
      </c>
      <c r="E6" s="90">
        <v>0.85543475778270106</v>
      </c>
      <c r="F6" s="90">
        <v>3.7143411826508006E-3</v>
      </c>
    </row>
    <row r="7" spans="1:6" s="24" customFormat="1" ht="19.5" customHeight="1" thickBot="1" x14ac:dyDescent="0.25">
      <c r="A7" s="247">
        <v>2004</v>
      </c>
      <c r="B7" s="64" t="s">
        <v>45</v>
      </c>
      <c r="C7" s="89">
        <v>1</v>
      </c>
      <c r="D7" s="90">
        <v>0.15752875814665765</v>
      </c>
      <c r="E7" s="90">
        <v>0.84247124185334232</v>
      </c>
      <c r="F7" s="142" t="s">
        <v>16</v>
      </c>
    </row>
    <row r="8" spans="1:6" s="24" customFormat="1" ht="19.5" customHeight="1" thickBot="1" x14ac:dyDescent="0.25">
      <c r="A8" s="269"/>
      <c r="B8" s="64" t="s">
        <v>46</v>
      </c>
      <c r="C8" s="89">
        <v>1</v>
      </c>
      <c r="D8" s="85">
        <v>0.1322535383113714</v>
      </c>
      <c r="E8" s="85">
        <v>0.86623352855051239</v>
      </c>
      <c r="F8" s="85">
        <v>1.5129331381161543E-3</v>
      </c>
    </row>
    <row r="9" spans="1:6" s="24" customFormat="1" ht="19.5" customHeight="1" thickBot="1" x14ac:dyDescent="0.25">
      <c r="A9" s="269"/>
      <c r="B9" s="64" t="s">
        <v>43</v>
      </c>
      <c r="C9" s="89">
        <v>1</v>
      </c>
      <c r="D9" s="85">
        <v>0.15675811865062583</v>
      </c>
      <c r="E9" s="85">
        <v>0.84324188134937417</v>
      </c>
      <c r="F9" s="142" t="s">
        <v>16</v>
      </c>
    </row>
    <row r="10" spans="1:6" s="24" customFormat="1" ht="19.5" customHeight="1" thickBot="1" x14ac:dyDescent="0.25">
      <c r="A10" s="269"/>
      <c r="B10" s="64" t="s">
        <v>44</v>
      </c>
      <c r="C10" s="89">
        <v>1</v>
      </c>
      <c r="D10" s="85">
        <v>0.15723042169111989</v>
      </c>
      <c r="E10" s="85">
        <v>0.84125679807432663</v>
      </c>
      <c r="F10" s="85">
        <v>1.5127802345535266E-3</v>
      </c>
    </row>
    <row r="11" spans="1:6" s="24" customFormat="1" ht="19.5" customHeight="1" thickBot="1" x14ac:dyDescent="0.25">
      <c r="A11" s="247">
        <v>2005</v>
      </c>
      <c r="B11" s="64" t="s">
        <v>45</v>
      </c>
      <c r="C11" s="89">
        <v>1</v>
      </c>
      <c r="D11" s="85">
        <v>0.12348526416620942</v>
      </c>
      <c r="E11" s="85">
        <v>0.87651473583379058</v>
      </c>
      <c r="F11" s="142" t="s">
        <v>16</v>
      </c>
    </row>
    <row r="12" spans="1:6" s="24" customFormat="1" ht="19.5" customHeight="1" thickBot="1" x14ac:dyDescent="0.25">
      <c r="A12" s="269"/>
      <c r="B12" s="64" t="s">
        <v>46</v>
      </c>
      <c r="C12" s="89">
        <v>1</v>
      </c>
      <c r="D12" s="85">
        <v>0.13525810361438295</v>
      </c>
      <c r="E12" s="85">
        <v>0.8635453895639742</v>
      </c>
      <c r="F12" s="85">
        <v>1.1965068216427883E-3</v>
      </c>
    </row>
    <row r="13" spans="1:6" s="24" customFormat="1" ht="19.5" customHeight="1" thickBot="1" x14ac:dyDescent="0.25">
      <c r="A13" s="269"/>
      <c r="B13" s="64" t="s">
        <v>43</v>
      </c>
      <c r="C13" s="89">
        <v>1</v>
      </c>
      <c r="D13" s="85">
        <v>0.13691276754861767</v>
      </c>
      <c r="E13" s="85">
        <v>0.85967017732624296</v>
      </c>
      <c r="F13" s="85">
        <v>3.4170551251392982E-3</v>
      </c>
    </row>
    <row r="14" spans="1:6" s="24" customFormat="1" ht="19.5" customHeight="1" thickBot="1" x14ac:dyDescent="0.25">
      <c r="A14" s="269"/>
      <c r="B14" s="64" t="s">
        <v>44</v>
      </c>
      <c r="C14" s="89">
        <v>1</v>
      </c>
      <c r="D14" s="85">
        <v>0.13128790782620459</v>
      </c>
      <c r="E14" s="85">
        <v>0.86871209217379541</v>
      </c>
      <c r="F14" s="142" t="s">
        <v>16</v>
      </c>
    </row>
    <row r="15" spans="1:6" s="24" customFormat="1" ht="19.5" customHeight="1" thickBot="1" x14ac:dyDescent="0.25">
      <c r="A15" s="247">
        <v>2006</v>
      </c>
      <c r="B15" s="64" t="s">
        <v>45</v>
      </c>
      <c r="C15" s="89">
        <v>1</v>
      </c>
      <c r="D15" s="85">
        <v>0.12323831102187775</v>
      </c>
      <c r="E15" s="85">
        <v>0.87676168897812223</v>
      </c>
      <c r="F15" s="142" t="s">
        <v>16</v>
      </c>
    </row>
    <row r="16" spans="1:6" s="24" customFormat="1" ht="19.5" customHeight="1" thickBot="1" x14ac:dyDescent="0.25">
      <c r="A16" s="269"/>
      <c r="B16" s="64" t="s">
        <v>46</v>
      </c>
      <c r="C16" s="89">
        <v>1</v>
      </c>
      <c r="D16" s="85">
        <v>0.13832848991841787</v>
      </c>
      <c r="E16" s="85">
        <v>0.8607532210109019</v>
      </c>
      <c r="F16" s="85">
        <v>9.1828907068026186E-4</v>
      </c>
    </row>
    <row r="17" spans="1:6" s="24" customFormat="1" ht="19.5" customHeight="1" thickBot="1" x14ac:dyDescent="0.25">
      <c r="A17" s="269"/>
      <c r="B17" s="64" t="s">
        <v>43</v>
      </c>
      <c r="C17" s="89">
        <v>1</v>
      </c>
      <c r="D17" s="85">
        <v>0.13563209776752377</v>
      </c>
      <c r="E17" s="85">
        <v>0.86314206107258429</v>
      </c>
      <c r="F17" s="85">
        <v>1.225841159891976E-3</v>
      </c>
    </row>
    <row r="18" spans="1:6" s="24" customFormat="1" ht="19.5" customHeight="1" thickBot="1" x14ac:dyDescent="0.25">
      <c r="A18" s="269"/>
      <c r="B18" s="64" t="s">
        <v>44</v>
      </c>
      <c r="C18" s="89">
        <v>1</v>
      </c>
      <c r="D18" s="85">
        <v>0.1035860939073449</v>
      </c>
      <c r="E18" s="85">
        <v>0.89641390609265514</v>
      </c>
      <c r="F18" s="142" t="s">
        <v>16</v>
      </c>
    </row>
    <row r="19" spans="1:6" s="24" customFormat="1" ht="19.5" customHeight="1" thickBot="1" x14ac:dyDescent="0.25">
      <c r="A19" s="247">
        <v>2007</v>
      </c>
      <c r="B19" s="64" t="s">
        <v>45</v>
      </c>
      <c r="C19" s="89">
        <v>1</v>
      </c>
      <c r="D19" s="85">
        <v>0.12164882961991465</v>
      </c>
      <c r="E19" s="85">
        <v>0.87737009011593659</v>
      </c>
      <c r="F19" s="85">
        <v>9.8108026414881681E-4</v>
      </c>
    </row>
    <row r="20" spans="1:6" s="24" customFormat="1" ht="19.5" customHeight="1" thickBot="1" x14ac:dyDescent="0.25">
      <c r="A20" s="269"/>
      <c r="B20" s="64" t="s">
        <v>46</v>
      </c>
      <c r="C20" s="89">
        <v>1</v>
      </c>
      <c r="D20" s="85">
        <v>0.10852504725404401</v>
      </c>
      <c r="E20" s="85">
        <v>0.88913835775227401</v>
      </c>
      <c r="F20" s="85">
        <v>2.3365949936820559E-3</v>
      </c>
    </row>
    <row r="21" spans="1:6" s="24" customFormat="1" ht="19.5" customHeight="1" thickBot="1" x14ac:dyDescent="0.25">
      <c r="A21" s="269"/>
      <c r="B21" s="64" t="s">
        <v>43</v>
      </c>
      <c r="C21" s="89">
        <v>1</v>
      </c>
      <c r="D21" s="84" t="s">
        <v>41</v>
      </c>
      <c r="E21" s="84" t="s">
        <v>41</v>
      </c>
      <c r="F21" s="142" t="s">
        <v>16</v>
      </c>
    </row>
    <row r="22" spans="1:6" s="24" customFormat="1" ht="19.5" customHeight="1" thickBot="1" x14ac:dyDescent="0.25">
      <c r="A22" s="269"/>
      <c r="B22" s="64" t="s">
        <v>44</v>
      </c>
      <c r="C22" s="89">
        <v>1</v>
      </c>
      <c r="D22" s="85">
        <v>8.377337886719767E-2</v>
      </c>
      <c r="E22" s="85">
        <v>0.91622662113280229</v>
      </c>
      <c r="F22" s="142" t="s">
        <v>16</v>
      </c>
    </row>
    <row r="23" spans="1:6" s="24" customFormat="1" ht="19.5" customHeight="1" thickBot="1" x14ac:dyDescent="0.25">
      <c r="A23" s="247">
        <v>2008</v>
      </c>
      <c r="B23" s="64" t="s">
        <v>45</v>
      </c>
      <c r="C23" s="89">
        <v>1</v>
      </c>
      <c r="D23" s="85">
        <v>8.377337886719767E-2</v>
      </c>
      <c r="E23" s="85">
        <v>0.91355222280923043</v>
      </c>
      <c r="F23" s="85">
        <v>2.6743983235718639E-3</v>
      </c>
    </row>
    <row r="24" spans="1:6" s="24" customFormat="1" ht="19.5" customHeight="1" thickBot="1" x14ac:dyDescent="0.25">
      <c r="A24" s="269"/>
      <c r="B24" s="64" t="s">
        <v>46</v>
      </c>
      <c r="C24" s="89">
        <v>1</v>
      </c>
      <c r="D24" s="85">
        <v>9.6601950202410011E-2</v>
      </c>
      <c r="E24" s="85">
        <v>0.90339804979758997</v>
      </c>
      <c r="F24" s="142" t="s">
        <v>16</v>
      </c>
    </row>
    <row r="25" spans="1:6" s="24" customFormat="1" ht="19.5" customHeight="1" thickBot="1" x14ac:dyDescent="0.25">
      <c r="A25" s="269"/>
      <c r="B25" s="64" t="s">
        <v>43</v>
      </c>
      <c r="C25" s="89">
        <v>1</v>
      </c>
      <c r="D25" s="85">
        <v>9.9242406903023508E-2</v>
      </c>
      <c r="E25" s="85">
        <v>0.8957756364773829</v>
      </c>
      <c r="F25" s="85">
        <v>4.9819566195936612E-3</v>
      </c>
    </row>
    <row r="26" spans="1:6" s="24" customFormat="1" ht="19.5" customHeight="1" thickBot="1" x14ac:dyDescent="0.25">
      <c r="A26" s="269"/>
      <c r="B26" s="64" t="s">
        <v>44</v>
      </c>
      <c r="C26" s="89">
        <v>1</v>
      </c>
      <c r="D26" s="85">
        <v>7.551003840202318E-2</v>
      </c>
      <c r="E26" s="85">
        <v>0.92238412355561894</v>
      </c>
      <c r="F26" s="85">
        <v>2.1058380423578499E-3</v>
      </c>
    </row>
    <row r="27" spans="1:6" s="24" customFormat="1" ht="19.5" customHeight="1" thickBot="1" x14ac:dyDescent="0.25">
      <c r="A27" s="247">
        <v>2009</v>
      </c>
      <c r="B27" s="64" t="s">
        <v>45</v>
      </c>
      <c r="C27" s="89">
        <v>1</v>
      </c>
      <c r="D27" s="85">
        <v>0.10524761420887842</v>
      </c>
      <c r="E27" s="85">
        <v>0.8947523857911216</v>
      </c>
      <c r="F27" s="142" t="s">
        <v>16</v>
      </c>
    </row>
    <row r="28" spans="1:6" s="24" customFormat="1" ht="19.5" customHeight="1" thickBot="1" x14ac:dyDescent="0.25">
      <c r="A28" s="269"/>
      <c r="B28" s="64" t="s">
        <v>46</v>
      </c>
      <c r="C28" s="89">
        <v>1</v>
      </c>
      <c r="D28" s="85">
        <v>9.6916235257483163E-2</v>
      </c>
      <c r="E28" s="85">
        <v>0.90222013545599622</v>
      </c>
      <c r="F28" s="85">
        <v>8.6362928652057136E-4</v>
      </c>
    </row>
    <row r="29" spans="1:6" s="24" customFormat="1" ht="19.5" customHeight="1" thickBot="1" x14ac:dyDescent="0.25">
      <c r="A29" s="269"/>
      <c r="B29" s="64" t="s">
        <v>43</v>
      </c>
      <c r="C29" s="89">
        <v>1</v>
      </c>
      <c r="D29" s="85">
        <v>7.2446558651358531E-2</v>
      </c>
      <c r="E29" s="85">
        <v>0.92580564397868303</v>
      </c>
      <c r="F29" s="85">
        <v>1.7477973699583915E-3</v>
      </c>
    </row>
    <row r="30" spans="1:6" s="24" customFormat="1" ht="19.5" customHeight="1" thickBot="1" x14ac:dyDescent="0.25">
      <c r="A30" s="269"/>
      <c r="B30" s="64" t="s">
        <v>44</v>
      </c>
      <c r="C30" s="89">
        <v>1</v>
      </c>
      <c r="D30" s="85">
        <v>9.3337412084070245E-2</v>
      </c>
      <c r="E30" s="85">
        <v>0.90524359396207787</v>
      </c>
      <c r="F30" s="85">
        <v>1.4189939538518488E-3</v>
      </c>
    </row>
    <row r="31" spans="1:6" s="24" customFormat="1" ht="19.5" customHeight="1" thickBot="1" x14ac:dyDescent="0.25">
      <c r="A31" s="247">
        <v>2010</v>
      </c>
      <c r="B31" s="64" t="s">
        <v>45</v>
      </c>
      <c r="C31" s="89">
        <v>1</v>
      </c>
      <c r="D31" s="85">
        <v>8.9919576493514272E-2</v>
      </c>
      <c r="E31" s="85">
        <v>0.90798842234976274</v>
      </c>
      <c r="F31" s="85">
        <v>2.0920011567229311E-3</v>
      </c>
    </row>
    <row r="32" spans="1:6" s="24" customFormat="1" ht="19.5" customHeight="1" thickBot="1" x14ac:dyDescent="0.25">
      <c r="A32" s="269"/>
      <c r="B32" s="64" t="s">
        <v>46</v>
      </c>
      <c r="C32" s="89">
        <v>1</v>
      </c>
      <c r="D32" s="85">
        <v>5.7392586885893999E-2</v>
      </c>
      <c r="E32" s="85">
        <v>0.94260741311410601</v>
      </c>
      <c r="F32" s="142" t="s">
        <v>16</v>
      </c>
    </row>
    <row r="33" spans="1:6" s="24" customFormat="1" ht="19.5" customHeight="1" thickBot="1" x14ac:dyDescent="0.25">
      <c r="A33" s="269"/>
      <c r="B33" s="64" t="s">
        <v>43</v>
      </c>
      <c r="C33" s="89">
        <v>1</v>
      </c>
      <c r="D33" s="85">
        <v>5.7507171536406838E-2</v>
      </c>
      <c r="E33" s="85">
        <v>0.94249282846359317</v>
      </c>
      <c r="F33" s="142" t="s">
        <v>16</v>
      </c>
    </row>
    <row r="34" spans="1:6" s="24" customFormat="1" ht="19.5" customHeight="1" thickBot="1" x14ac:dyDescent="0.25">
      <c r="A34" s="269"/>
      <c r="B34" s="64" t="s">
        <v>44</v>
      </c>
      <c r="C34" s="89">
        <v>1</v>
      </c>
      <c r="D34" s="85">
        <v>8.7463528660973081E-2</v>
      </c>
      <c r="E34" s="85">
        <v>0.91115618072862903</v>
      </c>
      <c r="F34" s="85">
        <v>1.3802906103978667E-3</v>
      </c>
    </row>
    <row r="35" spans="1:6" s="24" customFormat="1" ht="19.5" customHeight="1" thickBot="1" x14ac:dyDescent="0.25">
      <c r="A35" s="247">
        <v>2011</v>
      </c>
      <c r="B35" s="64" t="s">
        <v>45</v>
      </c>
      <c r="C35" s="89">
        <v>1</v>
      </c>
      <c r="D35" s="85">
        <v>9.4788057322918298E-2</v>
      </c>
      <c r="E35" s="85">
        <v>0.90521194267708172</v>
      </c>
      <c r="F35" s="142" t="s">
        <v>16</v>
      </c>
    </row>
    <row r="36" spans="1:6" s="24" customFormat="1" ht="19.5" customHeight="1" thickBot="1" x14ac:dyDescent="0.25">
      <c r="A36" s="269"/>
      <c r="B36" s="64" t="s">
        <v>46</v>
      </c>
      <c r="C36" s="89">
        <v>1</v>
      </c>
      <c r="D36" s="85">
        <v>8.2507865104220091E-2</v>
      </c>
      <c r="E36" s="85">
        <v>0.91258345120057627</v>
      </c>
      <c r="F36" s="85">
        <v>4.9086836952036582E-3</v>
      </c>
    </row>
    <row r="37" spans="1:6" s="24" customFormat="1" ht="19.5" customHeight="1" thickBot="1" x14ac:dyDescent="0.25">
      <c r="A37" s="269"/>
      <c r="B37" s="64" t="s">
        <v>43</v>
      </c>
      <c r="C37" s="89">
        <v>1</v>
      </c>
      <c r="D37" s="85">
        <v>0.11310025853632899</v>
      </c>
      <c r="E37" s="85">
        <v>0.882875284377448</v>
      </c>
      <c r="F37" s="85">
        <v>4.0244570862229918E-3</v>
      </c>
    </row>
    <row r="38" spans="1:6" s="24" customFormat="1" ht="19.5" customHeight="1" thickBot="1" x14ac:dyDescent="0.25">
      <c r="A38" s="269"/>
      <c r="B38" s="64" t="s">
        <v>44</v>
      </c>
      <c r="C38" s="89">
        <v>1</v>
      </c>
      <c r="D38" s="85">
        <v>8.0498629173655425E-2</v>
      </c>
      <c r="E38" s="85">
        <v>0.91657678290577171</v>
      </c>
      <c r="F38" s="85">
        <v>2.9245879205728486E-3</v>
      </c>
    </row>
    <row r="39" spans="1:6" s="24" customFormat="1" ht="19.5" customHeight="1" thickBot="1" x14ac:dyDescent="0.25">
      <c r="A39" s="247">
        <v>2012</v>
      </c>
      <c r="B39" s="64" t="s">
        <v>45</v>
      </c>
      <c r="C39" s="89">
        <v>1</v>
      </c>
      <c r="D39" s="85">
        <v>8.5585055815275451E-2</v>
      </c>
      <c r="E39" s="85">
        <v>0.91441494418472458</v>
      </c>
      <c r="F39" s="142" t="s">
        <v>16</v>
      </c>
    </row>
    <row r="40" spans="1:6" s="24" customFormat="1" ht="19.5" customHeight="1" thickBot="1" x14ac:dyDescent="0.25">
      <c r="A40" s="269"/>
      <c r="B40" s="64" t="s">
        <v>46</v>
      </c>
      <c r="C40" s="89">
        <v>1</v>
      </c>
      <c r="D40" s="85">
        <v>0.10748567584495117</v>
      </c>
      <c r="E40" s="85">
        <v>0.8871998886543413</v>
      </c>
      <c r="F40" s="85">
        <v>5.3144355007075086E-3</v>
      </c>
    </row>
    <row r="41" spans="1:6" s="24" customFormat="1" ht="19.5" customHeight="1" thickBot="1" x14ac:dyDescent="0.25">
      <c r="A41" s="269"/>
      <c r="B41" s="64" t="s">
        <v>43</v>
      </c>
      <c r="C41" s="89">
        <v>1</v>
      </c>
      <c r="D41" s="85">
        <v>8.7703008867236629E-2</v>
      </c>
      <c r="E41" s="85">
        <v>0.90732080508878576</v>
      </c>
      <c r="F41" s="85">
        <v>4.9761860439774984E-3</v>
      </c>
    </row>
    <row r="42" spans="1:6" s="24" customFormat="1" ht="19.5" customHeight="1" thickBot="1" x14ac:dyDescent="0.25">
      <c r="A42" s="269"/>
      <c r="B42" s="64" t="s">
        <v>44</v>
      </c>
      <c r="C42" s="89">
        <v>1</v>
      </c>
      <c r="D42" s="85">
        <v>6.9822266022467702E-2</v>
      </c>
      <c r="E42" s="85">
        <v>0.92910533933630435</v>
      </c>
      <c r="F42" s="85">
        <v>1.0723946412279719E-3</v>
      </c>
    </row>
    <row r="43" spans="1:6" s="24" customFormat="1" ht="19.5" customHeight="1" thickBot="1" x14ac:dyDescent="0.25">
      <c r="A43" s="252">
        <v>2013</v>
      </c>
      <c r="B43" s="104" t="s">
        <v>45</v>
      </c>
      <c r="C43" s="89">
        <v>1</v>
      </c>
      <c r="D43" s="85">
        <v>6.8965517241379309E-2</v>
      </c>
      <c r="E43" s="85">
        <v>0.93103448275862066</v>
      </c>
      <c r="F43" s="142" t="s">
        <v>16</v>
      </c>
    </row>
    <row r="44" spans="1:6" s="24" customFormat="1" ht="19.5" customHeight="1" thickBot="1" x14ac:dyDescent="0.25">
      <c r="A44" s="253"/>
      <c r="B44" s="104" t="s">
        <v>46</v>
      </c>
      <c r="C44" s="89">
        <v>1</v>
      </c>
      <c r="D44" s="85">
        <v>6.8893588180775317E-2</v>
      </c>
      <c r="E44" s="85">
        <v>0.92838582516877932</v>
      </c>
      <c r="F44" s="85">
        <v>2.7205866504453283E-3</v>
      </c>
    </row>
    <row r="45" spans="1:6" s="24" customFormat="1" ht="19.5" customHeight="1" thickBot="1" x14ac:dyDescent="0.25">
      <c r="A45" s="253"/>
      <c r="B45" s="133" t="s">
        <v>43</v>
      </c>
      <c r="C45" s="89">
        <v>1</v>
      </c>
      <c r="D45" s="85">
        <v>5.9095278786584063E-2</v>
      </c>
      <c r="E45" s="85">
        <v>0.94090472121341595</v>
      </c>
      <c r="F45" s="142" t="s">
        <v>16</v>
      </c>
    </row>
    <row r="46" spans="1:6" s="24" customFormat="1" ht="19.5" customHeight="1" thickBot="1" x14ac:dyDescent="0.25">
      <c r="A46" s="253"/>
      <c r="B46" s="133" t="s">
        <v>44</v>
      </c>
      <c r="C46" s="89">
        <v>1</v>
      </c>
      <c r="D46" s="85">
        <v>7.9806124297880046E-2</v>
      </c>
      <c r="E46" s="85">
        <v>0.91876019206377957</v>
      </c>
      <c r="F46" s="85">
        <v>1.4336836383402789E-3</v>
      </c>
    </row>
    <row r="47" spans="1:6" s="24" customFormat="1" ht="19.5" customHeight="1" thickBot="1" x14ac:dyDescent="0.25">
      <c r="A47" s="252">
        <v>2014</v>
      </c>
      <c r="B47" s="138" t="s">
        <v>45</v>
      </c>
      <c r="C47" s="89">
        <v>1</v>
      </c>
      <c r="D47" s="86">
        <v>9.2444637527689721E-2</v>
      </c>
      <c r="E47" s="85">
        <v>0.90341689463311536</v>
      </c>
      <c r="F47" s="85">
        <v>4.1384678391948428E-3</v>
      </c>
    </row>
    <row r="48" spans="1:6" s="24" customFormat="1" ht="19.5" customHeight="1" thickBot="1" x14ac:dyDescent="0.25">
      <c r="A48" s="253"/>
      <c r="B48" s="138" t="s">
        <v>46</v>
      </c>
      <c r="C48" s="89">
        <v>1</v>
      </c>
      <c r="D48" s="86">
        <v>0.11685589092501651</v>
      </c>
      <c r="E48" s="85">
        <v>0.88314410907498353</v>
      </c>
      <c r="F48" s="142" t="s">
        <v>16</v>
      </c>
    </row>
    <row r="49" spans="1:8" s="24" customFormat="1" ht="19.5" customHeight="1" thickBot="1" x14ac:dyDescent="0.25">
      <c r="A49" s="253"/>
      <c r="B49" s="144" t="s">
        <v>43</v>
      </c>
      <c r="C49" s="89">
        <v>1</v>
      </c>
      <c r="D49" s="85">
        <v>0.10750034123481506</v>
      </c>
      <c r="E49" s="85">
        <v>0.89094590290732056</v>
      </c>
      <c r="F49" s="142">
        <v>1.5537558578643251E-3</v>
      </c>
    </row>
    <row r="50" spans="1:8" s="24" customFormat="1" ht="19.5" customHeight="1" thickBot="1" x14ac:dyDescent="0.25">
      <c r="A50" s="253"/>
      <c r="B50" s="144" t="s">
        <v>44</v>
      </c>
      <c r="C50" s="89">
        <v>1</v>
      </c>
      <c r="D50" s="85">
        <v>9.0122401707366059E-2</v>
      </c>
      <c r="E50" s="85">
        <v>0.90446268872792823</v>
      </c>
      <c r="F50" s="85">
        <v>5.4149095647057178E-3</v>
      </c>
    </row>
    <row r="51" spans="1:8" s="24" customFormat="1" ht="19.5" customHeight="1" thickBot="1" x14ac:dyDescent="0.25">
      <c r="A51" s="252">
        <v>2015</v>
      </c>
      <c r="B51" s="148" t="s">
        <v>45</v>
      </c>
      <c r="C51" s="89">
        <v>1</v>
      </c>
      <c r="D51" s="86">
        <v>8.5999999999999993E-2</v>
      </c>
      <c r="E51" s="85">
        <v>0.91299999999999992</v>
      </c>
      <c r="F51" s="94">
        <v>1E-3</v>
      </c>
    </row>
    <row r="52" spans="1:8" s="24" customFormat="1" ht="19.5" customHeight="1" thickBot="1" x14ac:dyDescent="0.25">
      <c r="A52" s="253"/>
      <c r="B52" s="148" t="s">
        <v>46</v>
      </c>
      <c r="C52" s="89">
        <v>1</v>
      </c>
      <c r="D52" s="86">
        <v>9.0769705348064028E-2</v>
      </c>
      <c r="E52" s="85">
        <v>0.90774046865538638</v>
      </c>
      <c r="F52" s="174">
        <v>1.489825996549636E-3</v>
      </c>
      <c r="G52" s="177"/>
      <c r="H52" s="177"/>
    </row>
    <row r="53" spans="1:8" s="24" customFormat="1" ht="19.5" customHeight="1" thickBot="1" x14ac:dyDescent="0.25">
      <c r="A53" s="253"/>
      <c r="B53" s="168" t="s">
        <v>43</v>
      </c>
      <c r="C53" s="84" t="s">
        <v>41</v>
      </c>
      <c r="D53" s="84" t="s">
        <v>41</v>
      </c>
      <c r="E53" s="84" t="s">
        <v>41</v>
      </c>
      <c r="F53" s="175" t="s">
        <v>41</v>
      </c>
      <c r="G53" s="113"/>
      <c r="H53" s="113"/>
    </row>
    <row r="54" spans="1:8" s="24" customFormat="1" ht="19.5" customHeight="1" thickBot="1" x14ac:dyDescent="0.25">
      <c r="A54" s="254"/>
      <c r="B54" s="168" t="s">
        <v>44</v>
      </c>
      <c r="C54" s="84" t="s">
        <v>41</v>
      </c>
      <c r="D54" s="84" t="s">
        <v>41</v>
      </c>
      <c r="E54" s="84" t="s">
        <v>41</v>
      </c>
      <c r="F54" s="175" t="s">
        <v>41</v>
      </c>
      <c r="G54" s="113"/>
      <c r="H54" s="113"/>
    </row>
    <row r="55" spans="1:8" s="24" customFormat="1" ht="19.5" customHeight="1" thickBot="1" x14ac:dyDescent="0.25">
      <c r="A55" s="252">
        <v>2016</v>
      </c>
      <c r="B55" s="168" t="s">
        <v>45</v>
      </c>
      <c r="C55" s="84" t="s">
        <v>41</v>
      </c>
      <c r="D55" s="84" t="s">
        <v>41</v>
      </c>
      <c r="E55" s="84" t="s">
        <v>41</v>
      </c>
      <c r="F55" s="175" t="s">
        <v>41</v>
      </c>
      <c r="G55" s="113"/>
      <c r="H55" s="113"/>
    </row>
    <row r="56" spans="1:8" s="24" customFormat="1" ht="19.5" customHeight="1" thickBot="1" x14ac:dyDescent="0.25">
      <c r="A56" s="253"/>
      <c r="B56" s="168" t="s">
        <v>46</v>
      </c>
      <c r="C56" s="89">
        <f>+D56+E56</f>
        <v>1</v>
      </c>
      <c r="D56" s="86">
        <v>8.5000000000000006E-2</v>
      </c>
      <c r="E56" s="85">
        <v>0.91500000000000004</v>
      </c>
      <c r="F56" s="176" t="s">
        <v>16</v>
      </c>
      <c r="G56" s="114"/>
      <c r="H56" s="114"/>
    </row>
    <row r="57" spans="1:8" s="24" customFormat="1" ht="19.5" customHeight="1" thickBot="1" x14ac:dyDescent="0.25">
      <c r="A57" s="253"/>
      <c r="B57" s="179" t="s">
        <v>43</v>
      </c>
      <c r="C57" s="89">
        <f t="shared" ref="C57:C65" si="0">+D57+E57+F57</f>
        <v>1</v>
      </c>
      <c r="D57" s="86">
        <v>0.1137159678906793</v>
      </c>
      <c r="E57" s="85">
        <v>0.88486664274064952</v>
      </c>
      <c r="F57" s="142">
        <v>1.417389368671152E-3</v>
      </c>
      <c r="G57" s="114"/>
      <c r="H57" s="114"/>
    </row>
    <row r="58" spans="1:8" s="24" customFormat="1" ht="19.5" customHeight="1" thickBot="1" x14ac:dyDescent="0.25">
      <c r="A58" s="254"/>
      <c r="B58" s="179" t="s">
        <v>44</v>
      </c>
      <c r="C58" s="89">
        <f t="shared" si="0"/>
        <v>1</v>
      </c>
      <c r="D58" s="86">
        <v>9.7000000000000003E-2</v>
      </c>
      <c r="E58" s="85">
        <v>0.90100000000000002</v>
      </c>
      <c r="F58" s="142">
        <v>2E-3</v>
      </c>
      <c r="G58" s="114"/>
      <c r="H58" s="114"/>
    </row>
    <row r="59" spans="1:8" s="24" customFormat="1" ht="19.5" customHeight="1" thickBot="1" x14ac:dyDescent="0.25">
      <c r="A59" s="249">
        <v>2017</v>
      </c>
      <c r="B59" s="179" t="s">
        <v>45</v>
      </c>
      <c r="C59" s="89">
        <f t="shared" si="0"/>
        <v>1</v>
      </c>
      <c r="D59" s="86">
        <v>6.6375349544293333E-2</v>
      </c>
      <c r="E59" s="85">
        <v>0.93139385092071836</v>
      </c>
      <c r="F59" s="142">
        <v>2.2307995349882658E-3</v>
      </c>
      <c r="G59" s="114"/>
      <c r="H59" s="114"/>
    </row>
    <row r="60" spans="1:8" s="24" customFormat="1" ht="19.5" customHeight="1" thickBot="1" x14ac:dyDescent="0.25">
      <c r="A60" s="250"/>
      <c r="B60" s="191" t="s">
        <v>46</v>
      </c>
      <c r="C60" s="89">
        <f t="shared" si="0"/>
        <v>1</v>
      </c>
      <c r="D60" s="86">
        <v>0.108</v>
      </c>
      <c r="E60" s="85">
        <v>0.88900000000000001</v>
      </c>
      <c r="F60" s="142">
        <v>3.0000000000000001E-3</v>
      </c>
      <c r="G60" s="114"/>
      <c r="H60" s="114"/>
    </row>
    <row r="61" spans="1:8" s="24" customFormat="1" ht="19.5" customHeight="1" thickBot="1" x14ac:dyDescent="0.25">
      <c r="A61" s="250"/>
      <c r="B61" s="194" t="s">
        <v>43</v>
      </c>
      <c r="C61" s="89">
        <f t="shared" si="0"/>
        <v>1</v>
      </c>
      <c r="D61" s="86">
        <v>9.9000000000000005E-2</v>
      </c>
      <c r="E61" s="85">
        <v>0.9</v>
      </c>
      <c r="F61" s="142">
        <v>1E-3</v>
      </c>
      <c r="G61" s="114"/>
      <c r="H61" s="114"/>
    </row>
    <row r="62" spans="1:8" s="24" customFormat="1" ht="19.5" customHeight="1" thickBot="1" x14ac:dyDescent="0.25">
      <c r="A62" s="251"/>
      <c r="B62" s="194" t="s">
        <v>44</v>
      </c>
      <c r="C62" s="89">
        <f>+D62+E62</f>
        <v>1</v>
      </c>
      <c r="D62" s="86">
        <v>0.109</v>
      </c>
      <c r="E62" s="85">
        <v>0.89100000000000001</v>
      </c>
      <c r="F62" s="142" t="s">
        <v>16</v>
      </c>
      <c r="G62" s="114"/>
      <c r="H62" s="114"/>
    </row>
    <row r="63" spans="1:8" s="24" customFormat="1" ht="19.5" customHeight="1" thickBot="1" x14ac:dyDescent="0.25">
      <c r="A63" s="249">
        <v>2018</v>
      </c>
      <c r="B63" s="194" t="s">
        <v>45</v>
      </c>
      <c r="C63" s="89">
        <f t="shared" si="0"/>
        <v>1</v>
      </c>
      <c r="D63" s="86">
        <v>0.114</v>
      </c>
      <c r="E63" s="85">
        <v>0.88500000000000001</v>
      </c>
      <c r="F63" s="142">
        <v>1E-3</v>
      </c>
      <c r="G63" s="114"/>
      <c r="H63" s="114"/>
    </row>
    <row r="64" spans="1:8" s="24" customFormat="1" ht="19.5" customHeight="1" thickBot="1" x14ac:dyDescent="0.25">
      <c r="A64" s="250"/>
      <c r="B64" s="198" t="s">
        <v>46</v>
      </c>
      <c r="C64" s="89">
        <f t="shared" si="0"/>
        <v>1</v>
      </c>
      <c r="D64" s="86">
        <v>8.6999999999999994E-2</v>
      </c>
      <c r="E64" s="85">
        <v>0.91200000000000003</v>
      </c>
      <c r="F64" s="142">
        <v>1E-3</v>
      </c>
      <c r="G64" s="114"/>
      <c r="H64" s="114"/>
    </row>
    <row r="65" spans="1:8" s="24" customFormat="1" ht="19.5" customHeight="1" thickBot="1" x14ac:dyDescent="0.25">
      <c r="A65" s="250"/>
      <c r="B65" s="198" t="s">
        <v>43</v>
      </c>
      <c r="C65" s="89">
        <f t="shared" si="0"/>
        <v>1</v>
      </c>
      <c r="D65" s="86">
        <v>0.108</v>
      </c>
      <c r="E65" s="85">
        <v>0.88800000000000001</v>
      </c>
      <c r="F65" s="142">
        <v>4.0000000000000001E-3</v>
      </c>
      <c r="G65" s="114"/>
      <c r="H65" s="114"/>
    </row>
    <row r="66" spans="1:8" ht="7.5" customHeight="1" x14ac:dyDescent="0.2">
      <c r="D66" s="33"/>
      <c r="E66" s="33"/>
      <c r="F66" s="33"/>
      <c r="G66" s="36"/>
      <c r="H66" s="36"/>
    </row>
    <row r="67" spans="1:8" x14ac:dyDescent="0.2">
      <c r="A67" s="35" t="s">
        <v>141</v>
      </c>
      <c r="B67" s="57"/>
      <c r="C67" s="57"/>
      <c r="D67" s="88"/>
      <c r="E67" s="88"/>
      <c r="F67" s="88"/>
    </row>
    <row r="68" spans="1:8" x14ac:dyDescent="0.2">
      <c r="A68" s="35" t="s">
        <v>138</v>
      </c>
      <c r="B68" s="57"/>
      <c r="C68" s="57"/>
      <c r="D68" s="88"/>
      <c r="E68" s="88"/>
      <c r="F68" s="88"/>
    </row>
    <row r="69" spans="1:8" x14ac:dyDescent="0.2">
      <c r="A69" s="35" t="s">
        <v>139</v>
      </c>
      <c r="B69" s="57"/>
      <c r="C69" s="57"/>
      <c r="D69" s="88"/>
      <c r="E69" s="88"/>
      <c r="F69" s="88"/>
    </row>
    <row r="70" spans="1:8" x14ac:dyDescent="0.2">
      <c r="D70" s="33"/>
      <c r="E70" s="33"/>
      <c r="F70" s="33"/>
    </row>
    <row r="71" spans="1:8" x14ac:dyDescent="0.2">
      <c r="D71" s="33"/>
      <c r="E71" s="33"/>
      <c r="F71" s="33"/>
    </row>
  </sheetData>
  <mergeCells count="16">
    <mergeCell ref="A63:A65"/>
    <mergeCell ref="A5:A6"/>
    <mergeCell ref="A7:A10"/>
    <mergeCell ref="A11:A14"/>
    <mergeCell ref="A15:A18"/>
    <mergeCell ref="A19:A22"/>
    <mergeCell ref="A59:A62"/>
    <mergeCell ref="A55:A58"/>
    <mergeCell ref="A51:A54"/>
    <mergeCell ref="A47:A50"/>
    <mergeCell ref="A23:A26"/>
    <mergeCell ref="A39:A42"/>
    <mergeCell ref="A27:A30"/>
    <mergeCell ref="A31:A34"/>
    <mergeCell ref="A35:A38"/>
    <mergeCell ref="A43:A46"/>
  </mergeCells>
  <pageMargins left="0.7" right="0.7" top="0.75" bottom="0.75" header="0.3" footer="0.3"/>
  <pageSetup orientation="portrait" r:id="rId1"/>
  <ignoredErrors>
    <ignoredError sqref="C6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9"/>
  <sheetViews>
    <sheetView zoomScaleNormal="100" workbookViewId="0">
      <pane ySplit="4" topLeftCell="A56" activePane="bottomLeft" state="frozen"/>
      <selection pane="bottomLeft" activeCell="I8" sqref="I8"/>
    </sheetView>
  </sheetViews>
  <sheetFormatPr baseColWidth="10" defaultRowHeight="11.25" x14ac:dyDescent="0.2"/>
  <cols>
    <col min="1" max="2" width="10" style="19" customWidth="1"/>
    <col min="3" max="8" width="14.42578125" style="19" customWidth="1"/>
    <col min="9" max="16384" width="11.42578125" style="19"/>
  </cols>
  <sheetData>
    <row r="2" spans="1:8" s="30" customFormat="1" ht="15.75" x14ac:dyDescent="0.25">
      <c r="A2" s="30" t="s">
        <v>151</v>
      </c>
    </row>
    <row r="3" spans="1:8" ht="12" thickBot="1" x14ac:dyDescent="0.25"/>
    <row r="4" spans="1:8" s="83" customFormat="1" ht="26.25" thickBot="1" x14ac:dyDescent="0.25">
      <c r="A4" s="82" t="s">
        <v>53</v>
      </c>
      <c r="B4" s="60" t="s">
        <v>51</v>
      </c>
      <c r="C4" s="82" t="s">
        <v>3</v>
      </c>
      <c r="D4" s="82" t="s">
        <v>92</v>
      </c>
      <c r="E4" s="82" t="s">
        <v>93</v>
      </c>
      <c r="F4" s="82" t="s">
        <v>94</v>
      </c>
      <c r="G4" s="82" t="s">
        <v>95</v>
      </c>
      <c r="H4" s="82" t="s">
        <v>96</v>
      </c>
    </row>
    <row r="5" spans="1:8" s="24" customFormat="1" ht="19.5" customHeight="1" thickBot="1" x14ac:dyDescent="0.25">
      <c r="A5" s="247">
        <v>2003</v>
      </c>
      <c r="B5" s="64" t="s">
        <v>43</v>
      </c>
      <c r="C5" s="84">
        <f>+D5+E5+F5+G5+H5</f>
        <v>1</v>
      </c>
      <c r="D5" s="84">
        <v>9.2896174863387984E-2</v>
      </c>
      <c r="E5" s="84">
        <v>0.15300546448087432</v>
      </c>
      <c r="F5" s="84">
        <v>8.1967213114754092E-2</v>
      </c>
      <c r="G5" s="84">
        <v>9.2896174863387984E-2</v>
      </c>
      <c r="H5" s="84">
        <v>0.57923497267759561</v>
      </c>
    </row>
    <row r="6" spans="1:8" s="24" customFormat="1" ht="19.5" customHeight="1" thickBot="1" x14ac:dyDescent="0.25">
      <c r="A6" s="269"/>
      <c r="B6" s="64" t="s">
        <v>44</v>
      </c>
      <c r="C6" s="84">
        <f t="shared" ref="C6:C65" si="0">+D6+E6+F6+G6+H6</f>
        <v>1</v>
      </c>
      <c r="D6" s="84">
        <v>0.17264459803564933</v>
      </c>
      <c r="E6" s="84">
        <v>0.12551473263004728</v>
      </c>
      <c r="F6" s="84">
        <v>7.9708985085485629E-2</v>
      </c>
      <c r="G6" s="84">
        <v>6.8606766096762459E-2</v>
      </c>
      <c r="H6" s="84">
        <v>0.55352491815205529</v>
      </c>
    </row>
    <row r="7" spans="1:8" s="24" customFormat="1" ht="19.5" customHeight="1" thickBot="1" x14ac:dyDescent="0.25">
      <c r="A7" s="247">
        <v>2004</v>
      </c>
      <c r="B7" s="64" t="s">
        <v>45</v>
      </c>
      <c r="C7" s="84">
        <f t="shared" si="0"/>
        <v>1</v>
      </c>
      <c r="D7" s="85">
        <v>0.11251687753162974</v>
      </c>
      <c r="E7" s="85">
        <v>0.22933440016002402</v>
      </c>
      <c r="F7" s="85">
        <v>8.2324848727309094E-2</v>
      </c>
      <c r="G7" s="85">
        <v>7.3361004150622591E-2</v>
      </c>
      <c r="H7" s="85">
        <v>0.50246286943041452</v>
      </c>
    </row>
    <row r="8" spans="1:8" s="24" customFormat="1" ht="19.5" customHeight="1" thickBot="1" x14ac:dyDescent="0.25">
      <c r="A8" s="269"/>
      <c r="B8" s="64" t="s">
        <v>46</v>
      </c>
      <c r="C8" s="84">
        <f t="shared" si="0"/>
        <v>1</v>
      </c>
      <c r="D8" s="85">
        <v>0.16344612012097348</v>
      </c>
      <c r="E8" s="85">
        <v>0.17445754764852739</v>
      </c>
      <c r="F8" s="85">
        <v>0.16558751293969592</v>
      </c>
      <c r="G8" s="85">
        <v>9.0943227718351019E-2</v>
      </c>
      <c r="H8" s="85">
        <v>0.4055655915724522</v>
      </c>
    </row>
    <row r="9" spans="1:8" s="24" customFormat="1" ht="19.5" customHeight="1" thickBot="1" x14ac:dyDescent="0.25">
      <c r="A9" s="269"/>
      <c r="B9" s="64" t="s">
        <v>43</v>
      </c>
      <c r="C9" s="84">
        <f t="shared" si="0"/>
        <v>1</v>
      </c>
      <c r="D9" s="85">
        <v>0.13269528861331931</v>
      </c>
      <c r="E9" s="85">
        <v>0.22200258820517926</v>
      </c>
      <c r="F9" s="85">
        <v>0.13572434192750182</v>
      </c>
      <c r="G9" s="85">
        <v>8.872424238114876E-2</v>
      </c>
      <c r="H9" s="85">
        <v>0.42085353887285087</v>
      </c>
    </row>
    <row r="10" spans="1:8" s="24" customFormat="1" ht="19.5" customHeight="1" thickBot="1" x14ac:dyDescent="0.25">
      <c r="A10" s="269"/>
      <c r="B10" s="64" t="s">
        <v>44</v>
      </c>
      <c r="C10" s="84">
        <f t="shared" si="0"/>
        <v>1</v>
      </c>
      <c r="D10" s="85">
        <v>0.17899661095501551</v>
      </c>
      <c r="E10" s="85">
        <v>0.19717289922660255</v>
      </c>
      <c r="F10" s="85">
        <v>7.4776236132433449E-2</v>
      </c>
      <c r="G10" s="85">
        <v>8.7825507632592767E-2</v>
      </c>
      <c r="H10" s="85">
        <v>0.46122874605335573</v>
      </c>
    </row>
    <row r="11" spans="1:8" s="24" customFormat="1" ht="19.5" customHeight="1" thickBot="1" x14ac:dyDescent="0.25">
      <c r="A11" s="247">
        <v>2005</v>
      </c>
      <c r="B11" s="64" t="s">
        <v>45</v>
      </c>
      <c r="C11" s="84">
        <f t="shared" si="0"/>
        <v>1</v>
      </c>
      <c r="D11" s="85">
        <v>0.17353313694516787</v>
      </c>
      <c r="E11" s="85">
        <v>0.26371515177389748</v>
      </c>
      <c r="F11" s="85">
        <v>8.8758912180335561E-2</v>
      </c>
      <c r="G11" s="85">
        <v>6.369807454211672E-2</v>
      </c>
      <c r="H11" s="85">
        <v>0.41029472455848243</v>
      </c>
    </row>
    <row r="12" spans="1:8" s="24" customFormat="1" ht="19.5" customHeight="1" thickBot="1" x14ac:dyDescent="0.25">
      <c r="A12" s="269"/>
      <c r="B12" s="64" t="s">
        <v>46</v>
      </c>
      <c r="C12" s="84">
        <f t="shared" si="0"/>
        <v>1</v>
      </c>
      <c r="D12" s="85">
        <v>0.11827956989247312</v>
      </c>
      <c r="E12" s="85">
        <v>0.15541896983197206</v>
      </c>
      <c r="F12" s="85">
        <v>8.7286527514231493E-2</v>
      </c>
      <c r="G12" s="85">
        <v>0.1378599125484696</v>
      </c>
      <c r="H12" s="85">
        <v>0.50115502021285374</v>
      </c>
    </row>
    <row r="13" spans="1:8" s="24" customFormat="1" ht="19.5" customHeight="1" thickBot="1" x14ac:dyDescent="0.25">
      <c r="A13" s="269"/>
      <c r="B13" s="64" t="s">
        <v>43</v>
      </c>
      <c r="C13" s="84">
        <f t="shared" si="0"/>
        <v>1</v>
      </c>
      <c r="D13" s="85">
        <v>0.2270782284314084</v>
      </c>
      <c r="E13" s="85">
        <v>0.20129466408221483</v>
      </c>
      <c r="F13" s="85">
        <v>7.3510587718977435E-2</v>
      </c>
      <c r="G13" s="85">
        <v>8.790183959331456E-2</v>
      </c>
      <c r="H13" s="85">
        <v>0.4102146801740848</v>
      </c>
    </row>
    <row r="14" spans="1:8" s="24" customFormat="1" ht="19.5" customHeight="1" thickBot="1" x14ac:dyDescent="0.25">
      <c r="A14" s="269"/>
      <c r="B14" s="64" t="s">
        <v>44</v>
      </c>
      <c r="C14" s="84">
        <f t="shared" si="0"/>
        <v>0.99999999999999989</v>
      </c>
      <c r="D14" s="85">
        <v>0.1801245840749052</v>
      </c>
      <c r="E14" s="85">
        <v>0.18867523020970364</v>
      </c>
      <c r="F14" s="85">
        <v>8.6879981428460887E-2</v>
      </c>
      <c r="G14" s="85">
        <v>5.9738450824112048E-2</v>
      </c>
      <c r="H14" s="85">
        <v>0.48458175346281818</v>
      </c>
    </row>
    <row r="15" spans="1:8" s="24" customFormat="1" ht="19.5" customHeight="1" thickBot="1" x14ac:dyDescent="0.25">
      <c r="A15" s="247">
        <v>2006</v>
      </c>
      <c r="B15" s="64" t="s">
        <v>45</v>
      </c>
      <c r="C15" s="84">
        <f t="shared" si="0"/>
        <v>1</v>
      </c>
      <c r="D15" s="85">
        <v>0.18564147568096667</v>
      </c>
      <c r="E15" s="85">
        <v>0.2974989030276437</v>
      </c>
      <c r="F15" s="85">
        <v>8.0078982009653354E-2</v>
      </c>
      <c r="G15" s="85">
        <v>7.5167921153002332E-2</v>
      </c>
      <c r="H15" s="85">
        <v>0.36161271812873397</v>
      </c>
    </row>
    <row r="16" spans="1:8" s="24" customFormat="1" ht="19.5" customHeight="1" thickBot="1" x14ac:dyDescent="0.25">
      <c r="A16" s="269"/>
      <c r="B16" s="64" t="s">
        <v>46</v>
      </c>
      <c r="C16" s="84">
        <f t="shared" si="0"/>
        <v>1</v>
      </c>
      <c r="D16" s="85">
        <v>0.27115561418235601</v>
      </c>
      <c r="E16" s="85">
        <v>0.17727944997401768</v>
      </c>
      <c r="F16" s="85">
        <v>9.6274533317344202E-2</v>
      </c>
      <c r="G16" s="85">
        <v>3.2657792700963341E-2</v>
      </c>
      <c r="H16" s="85">
        <v>0.42263260982531875</v>
      </c>
    </row>
    <row r="17" spans="1:8" s="24" customFormat="1" ht="19.5" customHeight="1" thickBot="1" x14ac:dyDescent="0.25">
      <c r="A17" s="269"/>
      <c r="B17" s="64" t="s">
        <v>43</v>
      </c>
      <c r="C17" s="84">
        <f t="shared" si="0"/>
        <v>1</v>
      </c>
      <c r="D17" s="85">
        <v>0.16001389502936902</v>
      </c>
      <c r="E17" s="85">
        <v>0.2102886376555296</v>
      </c>
      <c r="F17" s="85">
        <v>7.5948967346680982E-2</v>
      </c>
      <c r="G17" s="85">
        <v>7.0390955599065247E-2</v>
      </c>
      <c r="H17" s="85">
        <v>0.48335754436935519</v>
      </c>
    </row>
    <row r="18" spans="1:8" s="24" customFormat="1" ht="19.5" customHeight="1" thickBot="1" x14ac:dyDescent="0.25">
      <c r="A18" s="269"/>
      <c r="B18" s="64" t="s">
        <v>44</v>
      </c>
      <c r="C18" s="84">
        <f t="shared" si="0"/>
        <v>1</v>
      </c>
      <c r="D18" s="85">
        <v>0.19962385814078451</v>
      </c>
      <c r="E18" s="85">
        <v>0.29666357285916667</v>
      </c>
      <c r="F18" s="85">
        <v>0.12656929314640222</v>
      </c>
      <c r="G18" s="85">
        <v>8.5657759757706023E-2</v>
      </c>
      <c r="H18" s="85">
        <v>0.29148551609594059</v>
      </c>
    </row>
    <row r="19" spans="1:8" s="24" customFormat="1" ht="19.5" customHeight="1" thickBot="1" x14ac:dyDescent="0.25">
      <c r="A19" s="247">
        <v>2007</v>
      </c>
      <c r="B19" s="64" t="s">
        <v>45</v>
      </c>
      <c r="C19" s="84">
        <f t="shared" si="0"/>
        <v>1</v>
      </c>
      <c r="D19" s="85">
        <v>0.15426668236639809</v>
      </c>
      <c r="E19" s="85">
        <v>0.37097343941866134</v>
      </c>
      <c r="F19" s="85">
        <v>7.2011303806624169E-2</v>
      </c>
      <c r="G19" s="85">
        <v>6.2154115292099112E-2</v>
      </c>
      <c r="H19" s="85">
        <v>0.34059445911621727</v>
      </c>
    </row>
    <row r="20" spans="1:8" s="24" customFormat="1" ht="19.5" customHeight="1" thickBot="1" x14ac:dyDescent="0.25">
      <c r="A20" s="269"/>
      <c r="B20" s="64" t="s">
        <v>46</v>
      </c>
      <c r="C20" s="84">
        <f t="shared" si="0"/>
        <v>1.0000000000000002</v>
      </c>
      <c r="D20" s="85">
        <v>0.13821293178304425</v>
      </c>
      <c r="E20" s="85">
        <v>0.2225469640171972</v>
      </c>
      <c r="F20" s="85">
        <v>0.22699451468750664</v>
      </c>
      <c r="G20" s="85">
        <v>6.0656119617934212E-2</v>
      </c>
      <c r="H20" s="85">
        <v>0.35158946989431777</v>
      </c>
    </row>
    <row r="21" spans="1:8" s="24" customFormat="1" ht="19.5" customHeight="1" thickBot="1" x14ac:dyDescent="0.25">
      <c r="A21" s="269"/>
      <c r="B21" s="64" t="s">
        <v>43</v>
      </c>
      <c r="C21" s="84" t="s">
        <v>41</v>
      </c>
      <c r="D21" s="84" t="s">
        <v>41</v>
      </c>
      <c r="E21" s="84" t="s">
        <v>41</v>
      </c>
      <c r="F21" s="84" t="s">
        <v>41</v>
      </c>
      <c r="G21" s="84" t="s">
        <v>41</v>
      </c>
      <c r="H21" s="84" t="s">
        <v>41</v>
      </c>
    </row>
    <row r="22" spans="1:8" s="24" customFormat="1" ht="19.5" customHeight="1" thickBot="1" x14ac:dyDescent="0.25">
      <c r="A22" s="269"/>
      <c r="B22" s="64" t="s">
        <v>44</v>
      </c>
      <c r="C22" s="84">
        <f t="shared" si="0"/>
        <v>1</v>
      </c>
      <c r="D22" s="85">
        <v>0.1907372754491018</v>
      </c>
      <c r="E22" s="85">
        <v>0.28925898203592815</v>
      </c>
      <c r="F22" s="85">
        <v>9.0568862275449094E-2</v>
      </c>
      <c r="G22" s="85">
        <v>0.12919161676646707</v>
      </c>
      <c r="H22" s="85">
        <v>0.30024326347305391</v>
      </c>
    </row>
    <row r="23" spans="1:8" s="24" customFormat="1" ht="19.5" customHeight="1" thickBot="1" x14ac:dyDescent="0.25">
      <c r="A23" s="247">
        <v>2008</v>
      </c>
      <c r="B23" s="64" t="s">
        <v>45</v>
      </c>
      <c r="C23" s="84">
        <f t="shared" si="0"/>
        <v>1</v>
      </c>
      <c r="D23" s="85">
        <v>0.28926746755040045</v>
      </c>
      <c r="E23" s="85">
        <v>0.21259665838166253</v>
      </c>
      <c r="F23" s="85">
        <v>9.4052057442695389E-2</v>
      </c>
      <c r="G23" s="85">
        <v>4.1528583264291631E-2</v>
      </c>
      <c r="H23" s="85">
        <v>0.36255523336095002</v>
      </c>
    </row>
    <row r="24" spans="1:8" s="24" customFormat="1" ht="19.5" customHeight="1" thickBot="1" x14ac:dyDescent="0.25">
      <c r="A24" s="269"/>
      <c r="B24" s="64" t="s">
        <v>46</v>
      </c>
      <c r="C24" s="84">
        <f t="shared" si="0"/>
        <v>0.99999999999999989</v>
      </c>
      <c r="D24" s="85">
        <v>0.20223106365834007</v>
      </c>
      <c r="E24" s="85">
        <v>0.21560233682514102</v>
      </c>
      <c r="F24" s="85">
        <v>0.16586925866236907</v>
      </c>
      <c r="G24" s="85">
        <v>9.6847300564061239E-2</v>
      </c>
      <c r="H24" s="85">
        <v>0.31945004029008861</v>
      </c>
    </row>
    <row r="25" spans="1:8" s="24" customFormat="1" ht="19.5" customHeight="1" thickBot="1" x14ac:dyDescent="0.25">
      <c r="A25" s="269"/>
      <c r="B25" s="64" t="s">
        <v>43</v>
      </c>
      <c r="C25" s="84">
        <f t="shared" si="0"/>
        <v>1</v>
      </c>
      <c r="D25" s="85">
        <v>0.1221352942802643</v>
      </c>
      <c r="E25" s="85">
        <v>0.30224200370442039</v>
      </c>
      <c r="F25" s="85">
        <v>9.0371271390263463E-2</v>
      </c>
      <c r="G25" s="85">
        <v>0.10148453266248307</v>
      </c>
      <c r="H25" s="85">
        <v>0.38376689796256874</v>
      </c>
    </row>
    <row r="26" spans="1:8" s="24" customFormat="1" ht="19.5" customHeight="1" thickBot="1" x14ac:dyDescent="0.25">
      <c r="A26" s="269"/>
      <c r="B26" s="64" t="s">
        <v>44</v>
      </c>
      <c r="C26" s="84">
        <f t="shared" si="0"/>
        <v>1</v>
      </c>
      <c r="D26" s="85">
        <v>0.22801289638003511</v>
      </c>
      <c r="E26" s="85">
        <v>0.26200873362445415</v>
      </c>
      <c r="F26" s="85">
        <v>0.14998163490184876</v>
      </c>
      <c r="G26" s="85">
        <v>0.12488266742847814</v>
      </c>
      <c r="H26" s="85">
        <v>0.23511406766518383</v>
      </c>
    </row>
    <row r="27" spans="1:8" s="24" customFormat="1" ht="19.5" customHeight="1" thickBot="1" x14ac:dyDescent="0.25">
      <c r="A27" s="247">
        <v>2009</v>
      </c>
      <c r="B27" s="64" t="s">
        <v>45</v>
      </c>
      <c r="C27" s="84">
        <f t="shared" si="0"/>
        <v>1</v>
      </c>
      <c r="D27" s="85">
        <v>0.18974412788358955</v>
      </c>
      <c r="E27" s="85">
        <v>0.31481189988981584</v>
      </c>
      <c r="F27" s="85">
        <v>0.11861412805848506</v>
      </c>
      <c r="G27" s="85">
        <v>4.1030484285639331E-2</v>
      </c>
      <c r="H27" s="85">
        <v>0.33579935988247023</v>
      </c>
    </row>
    <row r="28" spans="1:8" s="24" customFormat="1" ht="19.5" customHeight="1" thickBot="1" x14ac:dyDescent="0.25">
      <c r="A28" s="269"/>
      <c r="B28" s="64" t="s">
        <v>46</v>
      </c>
      <c r="C28" s="84">
        <f t="shared" si="0"/>
        <v>1</v>
      </c>
      <c r="D28" s="85">
        <v>0.11189698667450823</v>
      </c>
      <c r="E28" s="85">
        <v>0.27565660161267858</v>
      </c>
      <c r="F28" s="85">
        <v>0.18856886385092783</v>
      </c>
      <c r="G28" s="85">
        <v>4.7730332905142926E-2</v>
      </c>
      <c r="H28" s="85">
        <v>0.37614721495674247</v>
      </c>
    </row>
    <row r="29" spans="1:8" s="24" customFormat="1" ht="19.5" customHeight="1" thickBot="1" x14ac:dyDescent="0.25">
      <c r="A29" s="269"/>
      <c r="B29" s="64" t="s">
        <v>43</v>
      </c>
      <c r="C29" s="84">
        <f t="shared" si="0"/>
        <v>1</v>
      </c>
      <c r="D29" s="85">
        <v>0.14727848896458337</v>
      </c>
      <c r="E29" s="85">
        <v>0.23089916658523307</v>
      </c>
      <c r="F29" s="85">
        <v>0.19137827537587423</v>
      </c>
      <c r="G29" s="85">
        <v>9.9758491198190774E-2</v>
      </c>
      <c r="H29" s="85">
        <v>0.33068557787611852</v>
      </c>
    </row>
    <row r="30" spans="1:8" s="24" customFormat="1" ht="19.5" customHeight="1" thickBot="1" x14ac:dyDescent="0.25">
      <c r="A30" s="269"/>
      <c r="B30" s="64" t="s">
        <v>44</v>
      </c>
      <c r="C30" s="84">
        <f t="shared" si="0"/>
        <v>1</v>
      </c>
      <c r="D30" s="85">
        <v>0.11599488384955751</v>
      </c>
      <c r="E30" s="85">
        <v>0.17047497234513273</v>
      </c>
      <c r="F30" s="85">
        <v>0.1552647953539823</v>
      </c>
      <c r="G30" s="85">
        <v>8.7078263274336279E-2</v>
      </c>
      <c r="H30" s="85">
        <v>0.47118708517699109</v>
      </c>
    </row>
    <row r="31" spans="1:8" s="24" customFormat="1" ht="19.5" customHeight="1" thickBot="1" x14ac:dyDescent="0.25">
      <c r="A31" s="247">
        <v>2010</v>
      </c>
      <c r="B31" s="64" t="s">
        <v>45</v>
      </c>
      <c r="C31" s="84">
        <f t="shared" si="0"/>
        <v>0.99999999999999978</v>
      </c>
      <c r="D31" s="85">
        <v>0.10776261868222675</v>
      </c>
      <c r="E31" s="85">
        <v>0.32387810513179416</v>
      </c>
      <c r="F31" s="85">
        <v>9.2449870988414257E-2</v>
      </c>
      <c r="G31" s="85">
        <v>0.14064792485285932</v>
      </c>
      <c r="H31" s="85">
        <v>0.33526148034470543</v>
      </c>
    </row>
    <row r="32" spans="1:8" s="24" customFormat="1" ht="19.5" customHeight="1" thickBot="1" x14ac:dyDescent="0.25">
      <c r="A32" s="269"/>
      <c r="B32" s="64" t="s">
        <v>46</v>
      </c>
      <c r="C32" s="84">
        <f t="shared" si="0"/>
        <v>1</v>
      </c>
      <c r="D32" s="85">
        <v>0.17816658452439627</v>
      </c>
      <c r="E32" s="85">
        <v>0.18216628122985934</v>
      </c>
      <c r="F32" s="85">
        <v>0.22474125184820107</v>
      </c>
      <c r="G32" s="85">
        <v>6.7729461273078814E-2</v>
      </c>
      <c r="H32" s="85">
        <v>0.34719642112446453</v>
      </c>
    </row>
    <row r="33" spans="1:8" s="24" customFormat="1" ht="19.5" customHeight="1" thickBot="1" x14ac:dyDescent="0.25">
      <c r="A33" s="269"/>
      <c r="B33" s="64" t="s">
        <v>43</v>
      </c>
      <c r="C33" s="84">
        <f t="shared" si="0"/>
        <v>0.99999999999999989</v>
      </c>
      <c r="D33" s="85">
        <v>0.18890044017784072</v>
      </c>
      <c r="E33" s="85">
        <v>0.26912782852971751</v>
      </c>
      <c r="F33" s="85">
        <v>6.8791612289588355E-2</v>
      </c>
      <c r="G33" s="85">
        <v>2.1500143776681635E-2</v>
      </c>
      <c r="H33" s="85">
        <v>0.45167997522617176</v>
      </c>
    </row>
    <row r="34" spans="1:8" s="24" customFormat="1" ht="19.5" customHeight="1" thickBot="1" x14ac:dyDescent="0.25">
      <c r="A34" s="269"/>
      <c r="B34" s="64" t="s">
        <v>44</v>
      </c>
      <c r="C34" s="84">
        <f t="shared" si="0"/>
        <v>1</v>
      </c>
      <c r="D34" s="85">
        <v>0.11182530044805494</v>
      </c>
      <c r="E34" s="85">
        <v>0.19848415057995897</v>
      </c>
      <c r="F34" s="85">
        <v>0.18749214856999288</v>
      </c>
      <c r="G34" s="85">
        <v>9.7085549181357575E-2</v>
      </c>
      <c r="H34" s="85">
        <v>0.40511285122063562</v>
      </c>
    </row>
    <row r="35" spans="1:8" s="24" customFormat="1" ht="19.5" customHeight="1" thickBot="1" x14ac:dyDescent="0.25">
      <c r="A35" s="247">
        <v>2011</v>
      </c>
      <c r="B35" s="64" t="s">
        <v>45</v>
      </c>
      <c r="C35" s="84">
        <f t="shared" si="0"/>
        <v>1</v>
      </c>
      <c r="D35" s="85">
        <v>8.3203893548721125E-2</v>
      </c>
      <c r="E35" s="85">
        <v>0.36469227848538194</v>
      </c>
      <c r="F35" s="85">
        <v>0.11925718822270547</v>
      </c>
      <c r="G35" s="85">
        <v>4.9031790411100756E-2</v>
      </c>
      <c r="H35" s="85">
        <v>0.38381484933209076</v>
      </c>
    </row>
    <row r="36" spans="1:8" s="24" customFormat="1" ht="19.5" customHeight="1" thickBot="1" x14ac:dyDescent="0.25">
      <c r="A36" s="269"/>
      <c r="B36" s="64" t="s">
        <v>46</v>
      </c>
      <c r="C36" s="84">
        <f t="shared" si="0"/>
        <v>1</v>
      </c>
      <c r="D36" s="85">
        <v>0.19963690003404061</v>
      </c>
      <c r="E36" s="85">
        <v>0.27724951775785772</v>
      </c>
      <c r="F36" s="85">
        <v>0.11698627028253716</v>
      </c>
      <c r="G36" s="85">
        <v>0.13525473731986837</v>
      </c>
      <c r="H36" s="85">
        <v>0.27087257460569614</v>
      </c>
    </row>
    <row r="37" spans="1:8" s="24" customFormat="1" ht="19.5" customHeight="1" thickBot="1" x14ac:dyDescent="0.25">
      <c r="A37" s="269"/>
      <c r="B37" s="64" t="s">
        <v>43</v>
      </c>
      <c r="C37" s="84">
        <f t="shared" si="0"/>
        <v>1</v>
      </c>
      <c r="D37" s="85">
        <v>0.21706598902871893</v>
      </c>
      <c r="E37" s="85">
        <v>0.29374394966118106</v>
      </c>
      <c r="F37" s="85">
        <v>0.12372942884801549</v>
      </c>
      <c r="G37" s="85">
        <v>0.10154485317844467</v>
      </c>
      <c r="H37" s="85">
        <v>0.26391577928363991</v>
      </c>
    </row>
    <row r="38" spans="1:8" s="24" customFormat="1" ht="19.5" customHeight="1" thickBot="1" x14ac:dyDescent="0.25">
      <c r="A38" s="269"/>
      <c r="B38" s="64" t="s">
        <v>44</v>
      </c>
      <c r="C38" s="84">
        <f t="shared" si="0"/>
        <v>1</v>
      </c>
      <c r="D38" s="85">
        <v>0.16535512510088782</v>
      </c>
      <c r="E38" s="85">
        <v>0.24220641646489102</v>
      </c>
      <c r="F38" s="85">
        <v>0.2677058111380145</v>
      </c>
      <c r="G38" s="85">
        <v>0.12245258272800646</v>
      </c>
      <c r="H38" s="85">
        <v>0.20228006456820016</v>
      </c>
    </row>
    <row r="39" spans="1:8" s="24" customFormat="1" ht="19.5" customHeight="1" thickBot="1" x14ac:dyDescent="0.25">
      <c r="A39" s="247">
        <v>2012</v>
      </c>
      <c r="B39" s="64" t="s">
        <v>45</v>
      </c>
      <c r="C39" s="84">
        <f t="shared" si="0"/>
        <v>0.99999999999999989</v>
      </c>
      <c r="D39" s="85">
        <v>0.11690388871835468</v>
      </c>
      <c r="E39" s="85">
        <v>0.41787162544226697</v>
      </c>
      <c r="F39" s="85">
        <v>0.10477082895778471</v>
      </c>
      <c r="G39" s="85">
        <v>0.12192836486420991</v>
      </c>
      <c r="H39" s="85">
        <v>0.23852529201738371</v>
      </c>
    </row>
    <row r="40" spans="1:8" s="24" customFormat="1" ht="19.5" customHeight="1" thickBot="1" x14ac:dyDescent="0.25">
      <c r="A40" s="269"/>
      <c r="B40" s="64" t="s">
        <v>46</v>
      </c>
      <c r="C40" s="84">
        <f t="shared" si="0"/>
        <v>1</v>
      </c>
      <c r="D40" s="85">
        <v>0.14780529983215504</v>
      </c>
      <c r="E40" s="85">
        <v>0.30207008799145518</v>
      </c>
      <c r="F40" s="85">
        <v>0.18271366325890512</v>
      </c>
      <c r="G40" s="85">
        <v>0.12595154536052761</v>
      </c>
      <c r="H40" s="85">
        <v>0.24145940355695711</v>
      </c>
    </row>
    <row r="41" spans="1:8" s="24" customFormat="1" ht="19.5" customHeight="1" thickBot="1" x14ac:dyDescent="0.25">
      <c r="A41" s="269"/>
      <c r="B41" s="64" t="s">
        <v>43</v>
      </c>
      <c r="C41" s="84">
        <f t="shared" si="0"/>
        <v>1</v>
      </c>
      <c r="D41" s="85">
        <v>0.11759304011599808</v>
      </c>
      <c r="E41" s="85">
        <v>0.27467375543740941</v>
      </c>
      <c r="F41" s="85">
        <v>0.14203318833574996</v>
      </c>
      <c r="G41" s="85">
        <v>0.18102142742065411</v>
      </c>
      <c r="H41" s="85">
        <v>0.28467858869018853</v>
      </c>
    </row>
    <row r="42" spans="1:8" s="24" customFormat="1" ht="19.5" customHeight="1" thickBot="1" x14ac:dyDescent="0.25">
      <c r="A42" s="269"/>
      <c r="B42" s="64" t="s">
        <v>44</v>
      </c>
      <c r="C42" s="84">
        <f t="shared" si="0"/>
        <v>1</v>
      </c>
      <c r="D42" s="85">
        <v>0.11214143013306194</v>
      </c>
      <c r="E42" s="85">
        <v>0.32132760375438202</v>
      </c>
      <c r="F42" s="85">
        <v>0.14501111990651741</v>
      </c>
      <c r="G42" s="85">
        <v>0.17701383391759962</v>
      </c>
      <c r="H42" s="85">
        <v>0.24450601228843907</v>
      </c>
    </row>
    <row r="43" spans="1:8" s="24" customFormat="1" ht="19.5" customHeight="1" thickBot="1" x14ac:dyDescent="0.25">
      <c r="A43" s="252">
        <v>2013</v>
      </c>
      <c r="B43" s="104" t="s">
        <v>45</v>
      </c>
      <c r="C43" s="84">
        <f t="shared" si="0"/>
        <v>1</v>
      </c>
      <c r="D43" s="85">
        <v>0.18643396039463814</v>
      </c>
      <c r="E43" s="85">
        <v>0.25454725607598339</v>
      </c>
      <c r="F43" s="85">
        <v>0.1185329879541948</v>
      </c>
      <c r="G43" s="85">
        <v>0.15114583775673418</v>
      </c>
      <c r="H43" s="85">
        <v>0.28933995781844951</v>
      </c>
    </row>
    <row r="44" spans="1:8" s="24" customFormat="1" ht="19.5" customHeight="1" thickBot="1" x14ac:dyDescent="0.25">
      <c r="A44" s="253"/>
      <c r="B44" s="104" t="s">
        <v>46</v>
      </c>
      <c r="C44" s="84">
        <f t="shared" si="0"/>
        <v>1</v>
      </c>
      <c r="D44" s="85">
        <v>0.13683066444460545</v>
      </c>
      <c r="E44" s="85">
        <v>0.3059198608796464</v>
      </c>
      <c r="F44" s="85">
        <v>0.15617708861676691</v>
      </c>
      <c r="G44" s="85">
        <v>0.13513513513513514</v>
      </c>
      <c r="H44" s="85">
        <v>0.26593725092384607</v>
      </c>
    </row>
    <row r="45" spans="1:8" s="24" customFormat="1" ht="19.5" customHeight="1" thickBot="1" x14ac:dyDescent="0.25">
      <c r="A45" s="253"/>
      <c r="B45" s="133" t="s">
        <v>43</v>
      </c>
      <c r="C45" s="84">
        <f t="shared" si="0"/>
        <v>1</v>
      </c>
      <c r="D45" s="85">
        <v>8.9993089816317665E-2</v>
      </c>
      <c r="E45" s="85">
        <v>0.2428045703633471</v>
      </c>
      <c r="F45" s="85">
        <v>0.15589695791216032</v>
      </c>
      <c r="G45" s="85">
        <v>0.10524370450126151</v>
      </c>
      <c r="H45" s="85">
        <v>0.4060616774069134</v>
      </c>
    </row>
    <row r="46" spans="1:8" s="24" customFormat="1" ht="19.5" customHeight="1" thickBot="1" x14ac:dyDescent="0.25">
      <c r="A46" s="253"/>
      <c r="B46" s="133" t="s">
        <v>44</v>
      </c>
      <c r="C46" s="84">
        <f t="shared" si="0"/>
        <v>1</v>
      </c>
      <c r="D46" s="85">
        <v>0.10270749829692179</v>
      </c>
      <c r="E46" s="85">
        <v>0.20280096956638835</v>
      </c>
      <c r="F46" s="85">
        <v>0.10223222065556631</v>
      </c>
      <c r="G46" s="85">
        <v>0.24763549373425645</v>
      </c>
      <c r="H46" s="85">
        <v>0.34462381774686712</v>
      </c>
    </row>
    <row r="47" spans="1:8" s="24" customFormat="1" ht="19.5" customHeight="1" thickBot="1" x14ac:dyDescent="0.25">
      <c r="A47" s="252">
        <v>2014</v>
      </c>
      <c r="B47" s="138" t="s">
        <v>45</v>
      </c>
      <c r="C47" s="84">
        <f t="shared" si="0"/>
        <v>1</v>
      </c>
      <c r="D47" s="86">
        <v>0.11343946454821255</v>
      </c>
      <c r="E47" s="85">
        <v>0.33390673380664937</v>
      </c>
      <c r="F47" s="85">
        <v>0.14100960185156225</v>
      </c>
      <c r="G47" s="85">
        <v>7.0966127670221757E-2</v>
      </c>
      <c r="H47" s="85">
        <v>0.3406780721233541</v>
      </c>
    </row>
    <row r="48" spans="1:8" s="24" customFormat="1" ht="19.5" customHeight="1" thickBot="1" x14ac:dyDescent="0.25">
      <c r="A48" s="253"/>
      <c r="B48" s="138" t="s">
        <v>46</v>
      </c>
      <c r="C48" s="84">
        <f t="shared" si="0"/>
        <v>1</v>
      </c>
      <c r="D48" s="86">
        <v>8.9186470514271352E-2</v>
      </c>
      <c r="E48" s="85">
        <v>0.22153904187099208</v>
      </c>
      <c r="F48" s="85">
        <v>0.20435055953728154</v>
      </c>
      <c r="G48" s="85">
        <v>0.13989689425374072</v>
      </c>
      <c r="H48" s="85">
        <v>0.3450270338237143</v>
      </c>
    </row>
    <row r="49" spans="1:9" s="24" customFormat="1" ht="19.5" customHeight="1" thickBot="1" x14ac:dyDescent="0.25">
      <c r="A49" s="253"/>
      <c r="B49" s="144" t="s">
        <v>43</v>
      </c>
      <c r="C49" s="84">
        <f t="shared" si="0"/>
        <v>1</v>
      </c>
      <c r="D49" s="85">
        <v>0.11720602146519205</v>
      </c>
      <c r="E49" s="85">
        <v>0.23870975276489895</v>
      </c>
      <c r="F49" s="85">
        <v>0.16562532845948122</v>
      </c>
      <c r="G49" s="85">
        <v>0.17394046270452077</v>
      </c>
      <c r="H49" s="85">
        <v>0.304518434605907</v>
      </c>
    </row>
    <row r="50" spans="1:9" s="24" customFormat="1" ht="19.5" customHeight="1" thickBot="1" x14ac:dyDescent="0.25">
      <c r="A50" s="254"/>
      <c r="B50" s="144" t="s">
        <v>44</v>
      </c>
      <c r="C50" s="84">
        <f t="shared" si="0"/>
        <v>1</v>
      </c>
      <c r="D50" s="85">
        <v>0.17804537000583756</v>
      </c>
      <c r="E50" s="85">
        <v>0.28756058158319869</v>
      </c>
      <c r="F50" s="85">
        <v>0.13570274636510501</v>
      </c>
      <c r="G50" s="85">
        <v>0.14788015367697968</v>
      </c>
      <c r="H50" s="85">
        <v>0.25081114836887908</v>
      </c>
    </row>
    <row r="51" spans="1:9" s="24" customFormat="1" ht="19.5" customHeight="1" thickBot="1" x14ac:dyDescent="0.25">
      <c r="A51" s="252">
        <v>2015</v>
      </c>
      <c r="B51" s="148" t="s">
        <v>45</v>
      </c>
      <c r="C51" s="84">
        <f t="shared" si="0"/>
        <v>1</v>
      </c>
      <c r="D51" s="86">
        <v>0.191</v>
      </c>
      <c r="E51" s="85">
        <v>0.28199999999999997</v>
      </c>
      <c r="F51" s="85">
        <v>0.16</v>
      </c>
      <c r="G51" s="85">
        <v>0.16800000000000001</v>
      </c>
      <c r="H51" s="85">
        <v>0.19899999999999998</v>
      </c>
    </row>
    <row r="52" spans="1:9" s="24" customFormat="1" ht="19.5" customHeight="1" thickBot="1" x14ac:dyDescent="0.25">
      <c r="A52" s="253"/>
      <c r="B52" s="148" t="s">
        <v>46</v>
      </c>
      <c r="C52" s="84">
        <f t="shared" si="0"/>
        <v>1</v>
      </c>
      <c r="D52" s="86">
        <v>0.126</v>
      </c>
      <c r="E52" s="85">
        <v>0.223</v>
      </c>
      <c r="F52" s="85">
        <v>0.17699999999999999</v>
      </c>
      <c r="G52" s="85">
        <v>0.17899999999999999</v>
      </c>
      <c r="H52" s="85">
        <v>0.29499999999999998</v>
      </c>
    </row>
    <row r="53" spans="1:9" s="24" customFormat="1" ht="19.5" customHeight="1" thickBot="1" x14ac:dyDescent="0.25">
      <c r="A53" s="253"/>
      <c r="B53" s="168" t="s">
        <v>43</v>
      </c>
      <c r="C53" s="84" t="s">
        <v>41</v>
      </c>
      <c r="D53" s="84" t="s">
        <v>41</v>
      </c>
      <c r="E53" s="84" t="s">
        <v>41</v>
      </c>
      <c r="F53" s="84" t="s">
        <v>41</v>
      </c>
      <c r="G53" s="84" t="s">
        <v>41</v>
      </c>
      <c r="H53" s="84" t="s">
        <v>41</v>
      </c>
    </row>
    <row r="54" spans="1:9" s="24" customFormat="1" ht="19.5" customHeight="1" thickBot="1" x14ac:dyDescent="0.25">
      <c r="A54" s="254"/>
      <c r="B54" s="168" t="s">
        <v>44</v>
      </c>
      <c r="C54" s="84" t="s">
        <v>41</v>
      </c>
      <c r="D54" s="84" t="s">
        <v>41</v>
      </c>
      <c r="E54" s="84" t="s">
        <v>41</v>
      </c>
      <c r="F54" s="84" t="s">
        <v>41</v>
      </c>
      <c r="G54" s="84" t="s">
        <v>41</v>
      </c>
      <c r="H54" s="84" t="s">
        <v>41</v>
      </c>
    </row>
    <row r="55" spans="1:9" s="24" customFormat="1" ht="19.5" customHeight="1" thickBot="1" x14ac:dyDescent="0.25">
      <c r="A55" s="252">
        <v>2016</v>
      </c>
      <c r="B55" s="168" t="s">
        <v>45</v>
      </c>
      <c r="C55" s="84" t="s">
        <v>41</v>
      </c>
      <c r="D55" s="84" t="s">
        <v>41</v>
      </c>
      <c r="E55" s="84" t="s">
        <v>41</v>
      </c>
      <c r="F55" s="84" t="s">
        <v>41</v>
      </c>
      <c r="G55" s="84" t="s">
        <v>41</v>
      </c>
      <c r="H55" s="84" t="s">
        <v>41</v>
      </c>
    </row>
    <row r="56" spans="1:9" s="24" customFormat="1" ht="19.5" customHeight="1" thickBot="1" x14ac:dyDescent="0.25">
      <c r="A56" s="253"/>
      <c r="B56" s="168" t="s">
        <v>46</v>
      </c>
      <c r="C56" s="84">
        <f t="shared" si="0"/>
        <v>1</v>
      </c>
      <c r="D56" s="86">
        <v>6.0009671179883942E-2</v>
      </c>
      <c r="E56" s="85">
        <v>0.24632495164410059</v>
      </c>
      <c r="F56" s="85">
        <v>0.30453336557059962</v>
      </c>
      <c r="G56" s="85">
        <v>8.6847195357833654E-2</v>
      </c>
      <c r="H56" s="85">
        <v>0.30228481624758219</v>
      </c>
    </row>
    <row r="57" spans="1:9" s="24" customFormat="1" ht="19.5" customHeight="1" thickBot="1" x14ac:dyDescent="0.25">
      <c r="A57" s="253"/>
      <c r="B57" s="179" t="s">
        <v>43</v>
      </c>
      <c r="C57" s="84">
        <f t="shared" si="0"/>
        <v>1</v>
      </c>
      <c r="D57" s="86">
        <v>7.7179116738902584E-2</v>
      </c>
      <c r="E57" s="85">
        <v>0.2804311492592278</v>
      </c>
      <c r="F57" s="85">
        <v>0.17740290643324552</v>
      </c>
      <c r="G57" s="85">
        <v>0.15932976402934762</v>
      </c>
      <c r="H57" s="85">
        <v>0.30565706353927652</v>
      </c>
    </row>
    <row r="58" spans="1:9" s="24" customFormat="1" ht="19.5" customHeight="1" thickBot="1" x14ac:dyDescent="0.25">
      <c r="A58" s="254"/>
      <c r="B58" s="179" t="s">
        <v>44</v>
      </c>
      <c r="C58" s="84">
        <f t="shared" si="0"/>
        <v>0.99992677679320296</v>
      </c>
      <c r="D58" s="86">
        <v>0.10400000000000001</v>
      </c>
      <c r="E58" s="85">
        <v>0.32284943295773622</v>
      </c>
      <c r="F58" s="85">
        <v>0.15623746490172483</v>
      </c>
      <c r="G58" s="85">
        <v>0.10232286766582796</v>
      </c>
      <c r="H58" s="85">
        <v>0.31451701126791382</v>
      </c>
    </row>
    <row r="59" spans="1:9" s="24" customFormat="1" ht="19.5" customHeight="1" thickBot="1" x14ac:dyDescent="0.25">
      <c r="A59" s="249">
        <v>2017</v>
      </c>
      <c r="B59" s="179" t="s">
        <v>45</v>
      </c>
      <c r="C59" s="84">
        <f t="shared" si="0"/>
        <v>1</v>
      </c>
      <c r="D59" s="86">
        <v>0.25183580113157578</v>
      </c>
      <c r="E59" s="85">
        <v>0.18382087396171903</v>
      </c>
      <c r="F59" s="85">
        <v>0.14746599253641507</v>
      </c>
      <c r="G59" s="85">
        <v>0.12387143373058866</v>
      </c>
      <c r="H59" s="85">
        <v>0.29300589863970145</v>
      </c>
    </row>
    <row r="60" spans="1:9" s="24" customFormat="1" ht="19.5" customHeight="1" thickBot="1" x14ac:dyDescent="0.25">
      <c r="A60" s="250"/>
      <c r="B60" s="191" t="s">
        <v>46</v>
      </c>
      <c r="C60" s="84">
        <f t="shared" si="0"/>
        <v>1</v>
      </c>
      <c r="D60" s="86">
        <v>0.17499999999999999</v>
      </c>
      <c r="E60" s="85">
        <v>0.4</v>
      </c>
      <c r="F60" s="85">
        <v>0.17199999999999999</v>
      </c>
      <c r="G60" s="85">
        <v>5.1999999999999998E-2</v>
      </c>
      <c r="H60" s="85">
        <v>0.20100000000000001</v>
      </c>
    </row>
    <row r="61" spans="1:9" s="24" customFormat="1" ht="19.5" customHeight="1" thickBot="1" x14ac:dyDescent="0.25">
      <c r="A61" s="250"/>
      <c r="B61" s="194" t="s">
        <v>43</v>
      </c>
      <c r="C61" s="84">
        <f t="shared" si="0"/>
        <v>1.0010000000000001</v>
      </c>
      <c r="D61" s="86">
        <v>0.14799999999999999</v>
      </c>
      <c r="E61" s="85">
        <v>0.32800000000000001</v>
      </c>
      <c r="F61" s="85">
        <v>0.185</v>
      </c>
      <c r="G61" s="85">
        <v>0.114</v>
      </c>
      <c r="H61" s="85">
        <v>0.22600000000000001</v>
      </c>
    </row>
    <row r="62" spans="1:9" s="24" customFormat="1" ht="19.5" customHeight="1" thickBot="1" x14ac:dyDescent="0.25">
      <c r="A62" s="251"/>
      <c r="B62" s="194" t="s">
        <v>44</v>
      </c>
      <c r="C62" s="84">
        <f t="shared" si="0"/>
        <v>1</v>
      </c>
      <c r="D62" s="84">
        <v>8.9933415104257938E-2</v>
      </c>
      <c r="E62" s="85">
        <v>0.32059313124233396</v>
      </c>
      <c r="F62" s="85">
        <v>9.7971789031014542E-2</v>
      </c>
      <c r="G62" s="85">
        <v>0.1860872612581041</v>
      </c>
      <c r="H62" s="85">
        <v>0.30541440336428949</v>
      </c>
      <c r="I62" s="190"/>
    </row>
    <row r="63" spans="1:9" s="24" customFormat="1" ht="19.5" customHeight="1" thickBot="1" x14ac:dyDescent="0.25">
      <c r="A63" s="249">
        <v>2018</v>
      </c>
      <c r="B63" s="194" t="s">
        <v>45</v>
      </c>
      <c r="C63" s="84">
        <f t="shared" si="0"/>
        <v>0.99957332497125528</v>
      </c>
      <c r="D63" s="85">
        <v>0.20399999999999999</v>
      </c>
      <c r="E63" s="85">
        <v>0.2224966029058221</v>
      </c>
      <c r="F63" s="85">
        <v>0.14827009511863698</v>
      </c>
      <c r="G63" s="85">
        <v>6.7549911152921499E-2</v>
      </c>
      <c r="H63" s="85">
        <v>0.3572567157938748</v>
      </c>
    </row>
    <row r="64" spans="1:9" s="24" customFormat="1" ht="19.5" customHeight="1" thickBot="1" x14ac:dyDescent="0.25">
      <c r="A64" s="250"/>
      <c r="B64" s="198" t="s">
        <v>46</v>
      </c>
      <c r="C64" s="84">
        <f t="shared" si="0"/>
        <v>1</v>
      </c>
      <c r="D64" s="86">
        <v>0.158</v>
      </c>
      <c r="E64" s="85">
        <v>0.29899999999999999</v>
      </c>
      <c r="F64" s="85">
        <v>0.17599999999999999</v>
      </c>
      <c r="G64" s="85">
        <v>0.121</v>
      </c>
      <c r="H64" s="85">
        <v>0.246</v>
      </c>
    </row>
    <row r="65" spans="1:8" s="24" customFormat="1" ht="19.5" customHeight="1" thickBot="1" x14ac:dyDescent="0.25">
      <c r="A65" s="250"/>
      <c r="B65" s="198" t="s">
        <v>43</v>
      </c>
      <c r="C65" s="84">
        <f t="shared" si="0"/>
        <v>1</v>
      </c>
      <c r="D65" s="86">
        <v>0.189</v>
      </c>
      <c r="E65" s="85">
        <v>0.255</v>
      </c>
      <c r="F65" s="85">
        <v>0.13400000000000001</v>
      </c>
      <c r="G65" s="85">
        <v>0.157</v>
      </c>
      <c r="H65" s="85">
        <v>0.26500000000000001</v>
      </c>
    </row>
    <row r="66" spans="1:8" s="24" customFormat="1" ht="19.5" customHeight="1" x14ac:dyDescent="0.2">
      <c r="A66" s="111"/>
      <c r="B66" s="112"/>
      <c r="C66" s="113"/>
      <c r="D66" s="114"/>
      <c r="E66" s="114"/>
      <c r="F66" s="114"/>
      <c r="G66" s="114"/>
      <c r="H66" s="114"/>
    </row>
    <row r="67" spans="1:8" x14ac:dyDescent="0.2">
      <c r="A67" s="91" t="s">
        <v>141</v>
      </c>
      <c r="B67" s="57"/>
      <c r="C67" s="57"/>
      <c r="D67" s="57"/>
      <c r="E67" s="57"/>
      <c r="F67" s="57"/>
    </row>
    <row r="68" spans="1:8" x14ac:dyDescent="0.2">
      <c r="A68" s="35" t="s">
        <v>138</v>
      </c>
      <c r="B68" s="57"/>
      <c r="C68" s="57"/>
      <c r="D68" s="57"/>
      <c r="E68" s="57"/>
      <c r="F68" s="57"/>
    </row>
    <row r="69" spans="1:8" x14ac:dyDescent="0.2">
      <c r="A69" s="35" t="s">
        <v>139</v>
      </c>
      <c r="B69" s="57"/>
      <c r="C69" s="57"/>
      <c r="D69" s="57"/>
      <c r="E69" s="57"/>
      <c r="F69" s="57"/>
    </row>
  </sheetData>
  <mergeCells count="16">
    <mergeCell ref="A63:A65"/>
    <mergeCell ref="A5:A6"/>
    <mergeCell ref="A7:A10"/>
    <mergeCell ref="A11:A14"/>
    <mergeCell ref="A15:A18"/>
    <mergeCell ref="A19:A22"/>
    <mergeCell ref="A59:A62"/>
    <mergeCell ref="A51:A54"/>
    <mergeCell ref="A55:A58"/>
    <mergeCell ref="A47:A50"/>
    <mergeCell ref="A23:A26"/>
    <mergeCell ref="A39:A42"/>
    <mergeCell ref="A27:A30"/>
    <mergeCell ref="A31:A34"/>
    <mergeCell ref="A35:A38"/>
    <mergeCell ref="A43:A46"/>
  </mergeCells>
  <pageMargins left="0.7" right="0.7" top="0.75" bottom="0.75" header="0.3" footer="0.3"/>
  <pageSetup orientation="portrait" horizontalDpi="300" verticalDpi="0" copies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9"/>
  <sheetViews>
    <sheetView zoomScaleNormal="100" workbookViewId="0">
      <pane ySplit="4" topLeftCell="A57" activePane="bottomLeft" state="frozen"/>
      <selection pane="bottomLeft" activeCell="H67" sqref="H67"/>
    </sheetView>
  </sheetViews>
  <sheetFormatPr baseColWidth="10" defaultRowHeight="11.25" x14ac:dyDescent="0.2"/>
  <cols>
    <col min="1" max="2" width="10.7109375" style="19" customWidth="1"/>
    <col min="3" max="6" width="15.5703125" style="19" customWidth="1"/>
    <col min="7" max="16384" width="11.42578125" style="19"/>
  </cols>
  <sheetData>
    <row r="2" spans="1:6" s="23" customFormat="1" ht="13.5" customHeight="1" x14ac:dyDescent="0.25">
      <c r="A2" s="23" t="s">
        <v>152</v>
      </c>
    </row>
    <row r="3" spans="1:6" ht="12" thickBot="1" x14ac:dyDescent="0.25"/>
    <row r="4" spans="1:6" s="24" customFormat="1" ht="30" customHeight="1" thickBot="1" x14ac:dyDescent="0.25">
      <c r="A4" s="80" t="s">
        <v>53</v>
      </c>
      <c r="B4" s="39" t="s">
        <v>51</v>
      </c>
      <c r="C4" s="80" t="s">
        <v>3</v>
      </c>
      <c r="D4" s="80" t="s">
        <v>97</v>
      </c>
      <c r="E4" s="80" t="s">
        <v>98</v>
      </c>
      <c r="F4" s="80" t="s">
        <v>99</v>
      </c>
    </row>
    <row r="5" spans="1:6" s="24" customFormat="1" ht="19.5" customHeight="1" thickBot="1" x14ac:dyDescent="0.25">
      <c r="A5" s="247">
        <v>2003</v>
      </c>
      <c r="B5" s="64" t="s">
        <v>43</v>
      </c>
      <c r="C5" s="84">
        <v>1.0000000000000002</v>
      </c>
      <c r="D5" s="84">
        <v>0.87099643100520918</v>
      </c>
      <c r="E5" s="84">
        <v>0.1290035689947909</v>
      </c>
      <c r="F5" s="92">
        <v>86579</v>
      </c>
    </row>
    <row r="6" spans="1:6" s="24" customFormat="1" ht="19.5" customHeight="1" thickBot="1" x14ac:dyDescent="0.25">
      <c r="A6" s="269"/>
      <c r="B6" s="64" t="s">
        <v>44</v>
      </c>
      <c r="C6" s="84">
        <v>1</v>
      </c>
      <c r="D6" s="84">
        <v>0.82421244088759549</v>
      </c>
      <c r="E6" s="84">
        <v>0.17578755911240448</v>
      </c>
      <c r="F6" s="92">
        <v>68725</v>
      </c>
    </row>
    <row r="7" spans="1:6" s="24" customFormat="1" ht="19.5" customHeight="1" thickBot="1" x14ac:dyDescent="0.25">
      <c r="A7" s="247">
        <v>2004</v>
      </c>
      <c r="B7" s="64" t="s">
        <v>45</v>
      </c>
      <c r="C7" s="84">
        <v>1</v>
      </c>
      <c r="D7" s="85">
        <v>0.82743661549232383</v>
      </c>
      <c r="E7" s="85">
        <v>0.17256338450767614</v>
      </c>
      <c r="F7" s="75">
        <v>79988</v>
      </c>
    </row>
    <row r="8" spans="1:6" s="24" customFormat="1" ht="19.5" customHeight="1" thickBot="1" x14ac:dyDescent="0.25">
      <c r="A8" s="269"/>
      <c r="B8" s="64" t="s">
        <v>46</v>
      </c>
      <c r="C8" s="84">
        <v>1</v>
      </c>
      <c r="D8" s="85">
        <v>0.80815759027340817</v>
      </c>
      <c r="E8" s="85">
        <v>0.19184240972659183</v>
      </c>
      <c r="F8" s="75">
        <v>98534</v>
      </c>
    </row>
    <row r="9" spans="1:6" s="24" customFormat="1" ht="19.5" customHeight="1" thickBot="1" x14ac:dyDescent="0.25">
      <c r="A9" s="269"/>
      <c r="B9" s="64" t="s">
        <v>43</v>
      </c>
      <c r="C9" s="84">
        <v>0.99999999999999989</v>
      </c>
      <c r="D9" s="85">
        <v>0.85911346862156734</v>
      </c>
      <c r="E9" s="85">
        <v>0.14088653137843257</v>
      </c>
      <c r="F9" s="75">
        <v>70319</v>
      </c>
    </row>
    <row r="10" spans="1:6" s="24" customFormat="1" ht="19.5" customHeight="1" thickBot="1" x14ac:dyDescent="0.25">
      <c r="A10" s="269"/>
      <c r="B10" s="64" t="s">
        <v>44</v>
      </c>
      <c r="C10" s="84">
        <v>1</v>
      </c>
      <c r="D10" s="85">
        <v>0.82168409466153003</v>
      </c>
      <c r="E10" s="85">
        <v>0.17831590533847</v>
      </c>
      <c r="F10" s="75">
        <v>69046</v>
      </c>
    </row>
    <row r="11" spans="1:6" s="24" customFormat="1" ht="19.5" customHeight="1" thickBot="1" x14ac:dyDescent="0.25">
      <c r="A11" s="247">
        <v>2005</v>
      </c>
      <c r="B11" s="64" t="s">
        <v>45</v>
      </c>
      <c r="C11" s="84">
        <v>0.99999999999999989</v>
      </c>
      <c r="D11" s="85">
        <v>0.84930766056155615</v>
      </c>
      <c r="E11" s="85">
        <v>0.15069233943844371</v>
      </c>
      <c r="F11" s="75">
        <v>70269</v>
      </c>
    </row>
    <row r="12" spans="1:6" s="24" customFormat="1" ht="19.5" customHeight="1" thickBot="1" x14ac:dyDescent="0.25">
      <c r="A12" s="269"/>
      <c r="B12" s="64" t="s">
        <v>46</v>
      </c>
      <c r="C12" s="84">
        <v>1</v>
      </c>
      <c r="D12" s="85">
        <v>0.87393779391139348</v>
      </c>
      <c r="E12" s="85">
        <v>0.12606220608860655</v>
      </c>
      <c r="F12" s="75">
        <v>72726</v>
      </c>
    </row>
    <row r="13" spans="1:6" s="24" customFormat="1" ht="19.5" customHeight="1" thickBot="1" x14ac:dyDescent="0.25">
      <c r="A13" s="269"/>
      <c r="B13" s="64" t="s">
        <v>43</v>
      </c>
      <c r="C13" s="84">
        <v>1</v>
      </c>
      <c r="D13" s="85">
        <v>0.89957210254909858</v>
      </c>
      <c r="E13" s="85">
        <v>0.1004278974509015</v>
      </c>
      <c r="F13" s="75">
        <v>54686</v>
      </c>
    </row>
    <row r="14" spans="1:6" s="24" customFormat="1" ht="19.5" customHeight="1" thickBot="1" x14ac:dyDescent="0.25">
      <c r="A14" s="269"/>
      <c r="B14" s="64" t="s">
        <v>44</v>
      </c>
      <c r="C14" s="84">
        <v>1</v>
      </c>
      <c r="D14" s="85">
        <v>0.89936547241352627</v>
      </c>
      <c r="E14" s="85">
        <v>0.10063452758647372</v>
      </c>
      <c r="F14" s="75">
        <v>51692</v>
      </c>
    </row>
    <row r="15" spans="1:6" s="24" customFormat="1" ht="19.5" customHeight="1" thickBot="1" x14ac:dyDescent="0.25">
      <c r="A15" s="247">
        <v>2006</v>
      </c>
      <c r="B15" s="64" t="s">
        <v>45</v>
      </c>
      <c r="C15" s="84">
        <v>1</v>
      </c>
      <c r="D15" s="85">
        <v>0.90020926857258587</v>
      </c>
      <c r="E15" s="85">
        <v>9.9790731427414181E-2</v>
      </c>
      <c r="F15" s="75">
        <v>59254</v>
      </c>
    </row>
    <row r="16" spans="1:6" s="24" customFormat="1" ht="19.5" customHeight="1" thickBot="1" x14ac:dyDescent="0.25">
      <c r="A16" s="269"/>
      <c r="B16" s="64" t="s">
        <v>46</v>
      </c>
      <c r="C16" s="84">
        <v>1</v>
      </c>
      <c r="D16" s="85">
        <v>0.86894911460207058</v>
      </c>
      <c r="E16" s="85">
        <v>0.13105088539792942</v>
      </c>
      <c r="F16" s="75">
        <v>50034</v>
      </c>
    </row>
    <row r="17" spans="1:6" s="24" customFormat="1" ht="19.5" customHeight="1" thickBot="1" x14ac:dyDescent="0.25">
      <c r="A17" s="269"/>
      <c r="B17" s="64" t="s">
        <v>43</v>
      </c>
      <c r="C17" s="84">
        <v>1</v>
      </c>
      <c r="D17" s="85">
        <v>0.82714899261037078</v>
      </c>
      <c r="E17" s="85">
        <v>0.17285100738962925</v>
      </c>
      <c r="F17" s="75">
        <v>63332</v>
      </c>
    </row>
    <row r="18" spans="1:6" s="24" customFormat="1" ht="19.5" customHeight="1" thickBot="1" x14ac:dyDescent="0.25">
      <c r="A18" s="269"/>
      <c r="B18" s="64" t="s">
        <v>44</v>
      </c>
      <c r="C18" s="84">
        <v>1</v>
      </c>
      <c r="D18" s="85">
        <v>0.86290361975477514</v>
      </c>
      <c r="E18" s="85">
        <v>0.13709638024522497</v>
      </c>
      <c r="F18" s="75">
        <v>40942</v>
      </c>
    </row>
    <row r="19" spans="1:6" s="24" customFormat="1" ht="19.5" customHeight="1" thickBot="1" x14ac:dyDescent="0.25">
      <c r="A19" s="247">
        <v>2007</v>
      </c>
      <c r="B19" s="64" t="s">
        <v>45</v>
      </c>
      <c r="C19" s="84">
        <v>1</v>
      </c>
      <c r="D19" s="85">
        <v>0.80505979915557868</v>
      </c>
      <c r="E19" s="85">
        <v>0.19494020084442126</v>
      </c>
      <c r="F19" s="75">
        <v>59449</v>
      </c>
    </row>
    <row r="20" spans="1:6" s="24" customFormat="1" ht="19.5" customHeight="1" thickBot="1" x14ac:dyDescent="0.25">
      <c r="A20" s="269"/>
      <c r="B20" s="64" t="s">
        <v>46</v>
      </c>
      <c r="C20" s="84">
        <v>1</v>
      </c>
      <c r="D20" s="85">
        <v>0.87434610415740099</v>
      </c>
      <c r="E20" s="85">
        <v>0.12565389584259906</v>
      </c>
      <c r="F20" s="75">
        <v>47217</v>
      </c>
    </row>
    <row r="21" spans="1:6" s="24" customFormat="1" ht="19.5" customHeight="1" thickBot="1" x14ac:dyDescent="0.25">
      <c r="A21" s="269"/>
      <c r="B21" s="64" t="s">
        <v>43</v>
      </c>
      <c r="C21" s="81" t="s">
        <v>41</v>
      </c>
      <c r="D21" s="81" t="s">
        <v>41</v>
      </c>
      <c r="E21" s="81" t="s">
        <v>41</v>
      </c>
      <c r="F21" s="81" t="s">
        <v>41</v>
      </c>
    </row>
    <row r="22" spans="1:6" s="24" customFormat="1" ht="19.5" customHeight="1" thickBot="1" x14ac:dyDescent="0.25">
      <c r="A22" s="269"/>
      <c r="B22" s="64" t="s">
        <v>44</v>
      </c>
      <c r="C22" s="84">
        <v>1</v>
      </c>
      <c r="D22" s="85">
        <v>0.81590568862275448</v>
      </c>
      <c r="E22" s="85">
        <v>0.1840943113772455</v>
      </c>
      <c r="F22" s="75">
        <v>53440</v>
      </c>
    </row>
    <row r="23" spans="1:6" s="24" customFormat="1" ht="19.5" customHeight="1" thickBot="1" x14ac:dyDescent="0.25">
      <c r="A23" s="247">
        <v>2008</v>
      </c>
      <c r="B23" s="64" t="s">
        <v>45</v>
      </c>
      <c r="C23" s="84">
        <v>1</v>
      </c>
      <c r="D23" s="85">
        <v>0.85145677989505653</v>
      </c>
      <c r="E23" s="85">
        <v>0.14854322010494339</v>
      </c>
      <c r="F23" s="75">
        <v>57936</v>
      </c>
    </row>
    <row r="24" spans="1:6" s="24" customFormat="1" ht="19.5" customHeight="1" thickBot="1" x14ac:dyDescent="0.25">
      <c r="A24" s="269"/>
      <c r="B24" s="64" t="s">
        <v>46</v>
      </c>
      <c r="C24" s="84">
        <v>1</v>
      </c>
      <c r="D24" s="85">
        <v>0.83911663980660767</v>
      </c>
      <c r="E24" s="85">
        <v>0.16088336019339242</v>
      </c>
      <c r="F24" s="75">
        <v>39712</v>
      </c>
    </row>
    <row r="25" spans="1:6" s="24" customFormat="1" ht="19.5" customHeight="1" thickBot="1" x14ac:dyDescent="0.25">
      <c r="A25" s="269"/>
      <c r="B25" s="64" t="s">
        <v>43</v>
      </c>
      <c r="C25" s="84">
        <v>1</v>
      </c>
      <c r="D25" s="85">
        <v>0.86998590108644569</v>
      </c>
      <c r="E25" s="85">
        <v>0.13001409891355431</v>
      </c>
      <c r="F25" s="75">
        <v>36173</v>
      </c>
    </row>
    <row r="26" spans="1:6" s="24" customFormat="1" ht="19.5" customHeight="1" thickBot="1" x14ac:dyDescent="0.25">
      <c r="A26" s="269"/>
      <c r="B26" s="64" t="s">
        <v>44</v>
      </c>
      <c r="C26" s="84">
        <v>1</v>
      </c>
      <c r="D26" s="85">
        <v>0.84271313716687757</v>
      </c>
      <c r="E26" s="85">
        <v>0.15728686283312249</v>
      </c>
      <c r="F26" s="75">
        <v>49006</v>
      </c>
    </row>
    <row r="27" spans="1:6" s="24" customFormat="1" ht="19.5" customHeight="1" thickBot="1" x14ac:dyDescent="0.25">
      <c r="A27" s="247">
        <v>2009</v>
      </c>
      <c r="B27" s="64" t="s">
        <v>45</v>
      </c>
      <c r="C27" s="84">
        <v>1.0000000000000002</v>
      </c>
      <c r="D27" s="85">
        <v>0.87265858649456962</v>
      </c>
      <c r="E27" s="85">
        <v>0.12734141350543049</v>
      </c>
      <c r="F27" s="75">
        <v>57177</v>
      </c>
    </row>
    <row r="28" spans="1:6" s="24" customFormat="1" ht="19.5" customHeight="1" thickBot="1" x14ac:dyDescent="0.25">
      <c r="A28" s="269"/>
      <c r="B28" s="64" t="s">
        <v>46</v>
      </c>
      <c r="C28" s="84">
        <v>1</v>
      </c>
      <c r="D28" s="85">
        <v>0.887050593533809</v>
      </c>
      <c r="E28" s="85">
        <v>0.11294940646619102</v>
      </c>
      <c r="F28" s="75">
        <v>64613</v>
      </c>
    </row>
    <row r="29" spans="1:6" s="24" customFormat="1" ht="19.5" customHeight="1" thickBot="1" x14ac:dyDescent="0.25">
      <c r="A29" s="269"/>
      <c r="B29" s="64" t="s">
        <v>43</v>
      </c>
      <c r="C29" s="84">
        <v>1</v>
      </c>
      <c r="D29" s="85">
        <v>0.87251685675596447</v>
      </c>
      <c r="E29" s="85">
        <v>0.12748314324403556</v>
      </c>
      <c r="F29" s="75">
        <v>71633</v>
      </c>
    </row>
    <row r="30" spans="1:6" s="24" customFormat="1" ht="19.5" customHeight="1" thickBot="1" x14ac:dyDescent="0.25">
      <c r="A30" s="269"/>
      <c r="B30" s="64" t="s">
        <v>44</v>
      </c>
      <c r="C30" s="84">
        <v>1</v>
      </c>
      <c r="D30" s="85">
        <v>0.8906077157079646</v>
      </c>
      <c r="E30" s="85">
        <v>0.1093922842920354</v>
      </c>
      <c r="F30" s="75">
        <v>57856</v>
      </c>
    </row>
    <row r="31" spans="1:6" s="24" customFormat="1" ht="19.5" customHeight="1" thickBot="1" x14ac:dyDescent="0.25">
      <c r="A31" s="247">
        <v>2010</v>
      </c>
      <c r="B31" s="64" t="s">
        <v>45</v>
      </c>
      <c r="C31" s="84">
        <v>1</v>
      </c>
      <c r="D31" s="85">
        <v>0.90667318751370218</v>
      </c>
      <c r="E31" s="85">
        <v>9.3326812486297789E-2</v>
      </c>
      <c r="F31" s="75">
        <v>59297</v>
      </c>
    </row>
    <row r="32" spans="1:6" s="24" customFormat="1" ht="19.5" customHeight="1" thickBot="1" x14ac:dyDescent="0.25">
      <c r="A32" s="269"/>
      <c r="B32" s="64" t="s">
        <v>46</v>
      </c>
      <c r="C32" s="84">
        <v>1</v>
      </c>
      <c r="D32" s="85">
        <v>0.92163627402661408</v>
      </c>
      <c r="E32" s="85">
        <v>7.8363725973385895E-2</v>
      </c>
      <c r="F32" s="75">
        <v>52754</v>
      </c>
    </row>
    <row r="33" spans="1:6" s="24" customFormat="1" ht="19.5" customHeight="1" thickBot="1" x14ac:dyDescent="0.25">
      <c r="A33" s="269"/>
      <c r="B33" s="64" t="s">
        <v>43</v>
      </c>
      <c r="C33" s="84">
        <v>1.0000000000000002</v>
      </c>
      <c r="D33" s="85">
        <v>0.93200468933177039</v>
      </c>
      <c r="E33" s="85">
        <v>6.799531066822978E-2</v>
      </c>
      <c r="F33" s="75">
        <v>45209</v>
      </c>
    </row>
    <row r="34" spans="1:6" s="24" customFormat="1" ht="19.5" customHeight="1" thickBot="1" x14ac:dyDescent="0.25">
      <c r="A34" s="269"/>
      <c r="B34" s="64" t="s">
        <v>44</v>
      </c>
      <c r="C34" s="84">
        <v>1</v>
      </c>
      <c r="D34" s="85">
        <v>0.88191449269293587</v>
      </c>
      <c r="E34" s="85">
        <v>0.1180855073070642</v>
      </c>
      <c r="F34" s="75">
        <v>47762</v>
      </c>
    </row>
    <row r="35" spans="1:6" s="24" customFormat="1" ht="19.5" customHeight="1" thickBot="1" x14ac:dyDescent="0.25">
      <c r="A35" s="247">
        <v>2011</v>
      </c>
      <c r="B35" s="64" t="s">
        <v>45</v>
      </c>
      <c r="C35" s="84">
        <v>1.0000000000000002</v>
      </c>
      <c r="D35" s="85">
        <v>0.90393842117980061</v>
      </c>
      <c r="E35" s="85">
        <v>9.6061578820199514E-2</v>
      </c>
      <c r="F35" s="75">
        <v>57942</v>
      </c>
    </row>
    <row r="36" spans="1:6" s="24" customFormat="1" ht="19.5" customHeight="1" thickBot="1" x14ac:dyDescent="0.25">
      <c r="A36" s="269"/>
      <c r="B36" s="64" t="s">
        <v>46</v>
      </c>
      <c r="C36" s="84">
        <v>1</v>
      </c>
      <c r="D36" s="85">
        <v>0.89792352206966985</v>
      </c>
      <c r="E36" s="85">
        <v>0.1020764779303302</v>
      </c>
      <c r="F36" s="75">
        <v>44065</v>
      </c>
    </row>
    <row r="37" spans="1:6" s="24" customFormat="1" ht="19.5" customHeight="1" thickBot="1" x14ac:dyDescent="0.25">
      <c r="A37" s="269"/>
      <c r="B37" s="64" t="s">
        <v>43</v>
      </c>
      <c r="C37" s="84">
        <v>1</v>
      </c>
      <c r="D37" s="85">
        <v>0.8569296547273314</v>
      </c>
      <c r="E37" s="85">
        <v>0.1430703452726686</v>
      </c>
      <c r="F37" s="75">
        <v>49584</v>
      </c>
    </row>
    <row r="38" spans="1:6" s="24" customFormat="1" ht="19.5" customHeight="1" thickBot="1" x14ac:dyDescent="0.25">
      <c r="A38" s="269"/>
      <c r="B38" s="64" t="s">
        <v>44</v>
      </c>
      <c r="C38" s="84">
        <v>1</v>
      </c>
      <c r="D38" s="85">
        <v>0.91043684422921711</v>
      </c>
      <c r="E38" s="85">
        <v>8.9563155770782887E-2</v>
      </c>
      <c r="F38" s="75">
        <v>39648</v>
      </c>
    </row>
    <row r="39" spans="1:6" s="24" customFormat="1" ht="19.5" customHeight="1" thickBot="1" x14ac:dyDescent="0.25">
      <c r="A39" s="247">
        <v>2012</v>
      </c>
      <c r="B39" s="64" t="s">
        <v>45</v>
      </c>
      <c r="C39" s="84">
        <v>1.0000000000000002</v>
      </c>
      <c r="D39" s="85">
        <v>0.9292372812898847</v>
      </c>
      <c r="E39" s="85">
        <v>7.0762718710115191E-2</v>
      </c>
      <c r="F39" s="75">
        <v>61897</v>
      </c>
    </row>
    <row r="40" spans="1:6" s="24" customFormat="1" ht="19.5" customHeight="1" thickBot="1" x14ac:dyDescent="0.25">
      <c r="A40" s="269"/>
      <c r="B40" s="64" t="s">
        <v>46</v>
      </c>
      <c r="C40" s="84">
        <v>1</v>
      </c>
      <c r="D40" s="85">
        <v>0.82361019276740766</v>
      </c>
      <c r="E40" s="85">
        <v>0.17638980723259245</v>
      </c>
      <c r="F40" s="75">
        <v>58983</v>
      </c>
    </row>
    <row r="41" spans="1:6" s="24" customFormat="1" ht="19.5" customHeight="1" thickBot="1" x14ac:dyDescent="0.25">
      <c r="A41" s="269"/>
      <c r="B41" s="64" t="s">
        <v>43</v>
      </c>
      <c r="C41" s="84">
        <v>1</v>
      </c>
      <c r="D41" s="85">
        <v>0.8637183824714032</v>
      </c>
      <c r="E41" s="85">
        <v>0.13628161752859674</v>
      </c>
      <c r="F41" s="75">
        <v>62070</v>
      </c>
    </row>
    <row r="42" spans="1:6" s="24" customFormat="1" ht="19.5" customHeight="1" thickBot="1" x14ac:dyDescent="0.25">
      <c r="A42" s="269"/>
      <c r="B42" s="64" t="s">
        <v>44</v>
      </c>
      <c r="C42" s="84">
        <v>1</v>
      </c>
      <c r="D42" s="85">
        <v>0.94383504843755883</v>
      </c>
      <c r="E42" s="85">
        <v>5.6164951562441105E-2</v>
      </c>
      <c r="F42" s="75">
        <v>53058</v>
      </c>
    </row>
    <row r="43" spans="1:6" s="24" customFormat="1" ht="19.5" customHeight="1" thickBot="1" x14ac:dyDescent="0.25">
      <c r="A43" s="252">
        <v>2013</v>
      </c>
      <c r="B43" s="104" t="s">
        <v>45</v>
      </c>
      <c r="C43" s="84">
        <v>1.0000000000000002</v>
      </c>
      <c r="D43" s="85">
        <v>0.84463600719068022</v>
      </c>
      <c r="E43" s="85">
        <v>0.15536399280931959</v>
      </c>
      <c r="F43" s="75">
        <v>70647</v>
      </c>
    </row>
    <row r="44" spans="1:6" s="24" customFormat="1" ht="19.5" customHeight="1" thickBot="1" x14ac:dyDescent="0.25">
      <c r="A44" s="253"/>
      <c r="B44" s="104" t="s">
        <v>46</v>
      </c>
      <c r="C44" s="84">
        <v>1</v>
      </c>
      <c r="D44" s="85">
        <v>0.76255343815665522</v>
      </c>
      <c r="E44" s="85">
        <v>0.23744656184334467</v>
      </c>
      <c r="F44" s="75">
        <v>69005</v>
      </c>
    </row>
    <row r="45" spans="1:6" s="24" customFormat="1" ht="19.5" customHeight="1" thickBot="1" x14ac:dyDescent="0.25">
      <c r="A45" s="253"/>
      <c r="B45" s="133" t="s">
        <v>43</v>
      </c>
      <c r="C45" s="84">
        <v>1</v>
      </c>
      <c r="D45" s="85">
        <v>0.84742957237212135</v>
      </c>
      <c r="E45" s="85">
        <v>0.15257042762787859</v>
      </c>
      <c r="F45" s="75">
        <v>62227</v>
      </c>
    </row>
    <row r="46" spans="1:6" s="24" customFormat="1" ht="19.5" customHeight="1" thickBot="1" x14ac:dyDescent="0.25">
      <c r="A46" s="253"/>
      <c r="B46" s="133" t="s">
        <v>44</v>
      </c>
      <c r="C46" s="84">
        <v>1</v>
      </c>
      <c r="D46" s="85">
        <v>0.79903677064685286</v>
      </c>
      <c r="E46" s="85">
        <v>0.20096322935314714</v>
      </c>
      <c r="F46" s="75">
        <v>63121</v>
      </c>
    </row>
    <row r="47" spans="1:6" s="24" customFormat="1" ht="19.5" customHeight="1" thickBot="1" x14ac:dyDescent="0.25">
      <c r="A47" s="252">
        <v>2014</v>
      </c>
      <c r="B47" s="138" t="s">
        <v>45</v>
      </c>
      <c r="C47" s="84">
        <v>1</v>
      </c>
      <c r="D47" s="86">
        <v>0.8189878960372815</v>
      </c>
      <c r="E47" s="85">
        <v>0.18101210396271852</v>
      </c>
      <c r="F47" s="75">
        <v>63946</v>
      </c>
    </row>
    <row r="48" spans="1:6" s="24" customFormat="1" ht="19.5" customHeight="1" thickBot="1" x14ac:dyDescent="0.25">
      <c r="A48" s="253"/>
      <c r="B48" s="138" t="s">
        <v>46</v>
      </c>
      <c r="C48" s="84">
        <v>1.0000000000000002</v>
      </c>
      <c r="D48" s="86">
        <v>0.77619766125990197</v>
      </c>
      <c r="E48" s="85">
        <v>0.22380233874009808</v>
      </c>
      <c r="F48" s="75">
        <v>79530</v>
      </c>
    </row>
    <row r="49" spans="1:6" s="24" customFormat="1" ht="19.5" customHeight="1" thickBot="1" x14ac:dyDescent="0.25">
      <c r="A49" s="253"/>
      <c r="B49" s="144" t="s">
        <v>43</v>
      </c>
      <c r="C49" s="84">
        <v>1</v>
      </c>
      <c r="D49" s="85">
        <v>0.88510633328272637</v>
      </c>
      <c r="E49" s="85">
        <v>0.11489366671727376</v>
      </c>
      <c r="F49" s="75">
        <v>85627</v>
      </c>
    </row>
    <row r="50" spans="1:6" s="24" customFormat="1" ht="19.5" customHeight="1" thickBot="1" x14ac:dyDescent="0.25">
      <c r="A50" s="254"/>
      <c r="B50" s="144" t="s">
        <v>44</v>
      </c>
      <c r="C50" s="84">
        <v>1</v>
      </c>
      <c r="D50" s="85">
        <v>0.89465252983261168</v>
      </c>
      <c r="E50" s="85">
        <v>0.10534747016738845</v>
      </c>
      <c r="F50" s="75">
        <v>73661</v>
      </c>
    </row>
    <row r="51" spans="1:6" s="24" customFormat="1" ht="19.5" customHeight="1" thickBot="1" x14ac:dyDescent="0.25">
      <c r="A51" s="252">
        <v>2015</v>
      </c>
      <c r="B51" s="148" t="s">
        <v>45</v>
      </c>
      <c r="C51" s="84">
        <v>1</v>
      </c>
      <c r="D51" s="86">
        <v>0.85072196675553324</v>
      </c>
      <c r="E51" s="85">
        <v>0.1492780332444667</v>
      </c>
      <c r="F51" s="75">
        <v>55889</v>
      </c>
    </row>
    <row r="52" spans="1:6" s="24" customFormat="1" ht="19.5" customHeight="1" thickBot="1" x14ac:dyDescent="0.25">
      <c r="A52" s="253"/>
      <c r="B52" s="148" t="s">
        <v>46</v>
      </c>
      <c r="C52" s="84">
        <v>1</v>
      </c>
      <c r="D52" s="86">
        <v>0.85564720382484805</v>
      </c>
      <c r="E52" s="85">
        <v>0.14435279617515204</v>
      </c>
      <c r="F52" s="75">
        <v>73833</v>
      </c>
    </row>
    <row r="53" spans="1:6" s="24" customFormat="1" ht="19.5" customHeight="1" thickBot="1" x14ac:dyDescent="0.25">
      <c r="A53" s="253"/>
      <c r="B53" s="168" t="s">
        <v>43</v>
      </c>
      <c r="C53" s="84" t="s">
        <v>41</v>
      </c>
      <c r="D53" s="84" t="s">
        <v>41</v>
      </c>
      <c r="E53" s="84" t="s">
        <v>41</v>
      </c>
      <c r="F53" s="84" t="s">
        <v>41</v>
      </c>
    </row>
    <row r="54" spans="1:6" s="24" customFormat="1" ht="19.5" customHeight="1" thickBot="1" x14ac:dyDescent="0.25">
      <c r="A54" s="254"/>
      <c r="B54" s="168" t="s">
        <v>44</v>
      </c>
      <c r="C54" s="84" t="s">
        <v>41</v>
      </c>
      <c r="D54" s="84" t="s">
        <v>41</v>
      </c>
      <c r="E54" s="84" t="s">
        <v>41</v>
      </c>
      <c r="F54" s="84" t="s">
        <v>41</v>
      </c>
    </row>
    <row r="55" spans="1:6" s="24" customFormat="1" ht="19.5" customHeight="1" thickBot="1" x14ac:dyDescent="0.25">
      <c r="A55" s="252">
        <v>2016</v>
      </c>
      <c r="B55" s="168" t="s">
        <v>45</v>
      </c>
      <c r="C55" s="84" t="s">
        <v>41</v>
      </c>
      <c r="D55" s="84" t="s">
        <v>41</v>
      </c>
      <c r="E55" s="84" t="s">
        <v>41</v>
      </c>
      <c r="F55" s="84" t="s">
        <v>41</v>
      </c>
    </row>
    <row r="56" spans="1:6" s="24" customFormat="1" ht="19.5" customHeight="1" thickBot="1" x14ac:dyDescent="0.25">
      <c r="A56" s="253"/>
      <c r="B56" s="168" t="s">
        <v>46</v>
      </c>
      <c r="C56" s="84">
        <v>1</v>
      </c>
      <c r="D56" s="86">
        <v>0.83</v>
      </c>
      <c r="E56" s="85">
        <v>0.17</v>
      </c>
      <c r="F56" s="75">
        <v>82720</v>
      </c>
    </row>
    <row r="57" spans="1:6" s="24" customFormat="1" ht="19.5" customHeight="1" thickBot="1" x14ac:dyDescent="0.25">
      <c r="A57" s="253"/>
      <c r="B57" s="179" t="s">
        <v>43</v>
      </c>
      <c r="C57" s="84">
        <v>1</v>
      </c>
      <c r="D57" s="86">
        <v>0.857128693238152</v>
      </c>
      <c r="E57" s="85">
        <v>0.14287130676184812</v>
      </c>
      <c r="F57" s="75">
        <v>70602</v>
      </c>
    </row>
    <row r="58" spans="1:6" s="24" customFormat="1" ht="19.5" customHeight="1" thickBot="1" x14ac:dyDescent="0.25">
      <c r="A58" s="254"/>
      <c r="B58" s="179" t="s">
        <v>44</v>
      </c>
      <c r="C58" s="84">
        <v>1</v>
      </c>
      <c r="D58" s="86">
        <v>0.83799999999999997</v>
      </c>
      <c r="E58" s="85">
        <v>0.16200000000000001</v>
      </c>
      <c r="F58" s="75">
        <v>54846</v>
      </c>
    </row>
    <row r="59" spans="1:6" s="24" customFormat="1" ht="19.5" customHeight="1" thickBot="1" x14ac:dyDescent="0.25">
      <c r="A59" s="249">
        <v>2017</v>
      </c>
      <c r="B59" s="179" t="s">
        <v>45</v>
      </c>
      <c r="C59" s="84">
        <v>1</v>
      </c>
      <c r="D59" s="86">
        <v>0.8754180476611827</v>
      </c>
      <c r="E59" s="85">
        <v>0.12458195233881732</v>
      </c>
      <c r="F59" s="75">
        <v>66679</v>
      </c>
    </row>
    <row r="60" spans="1:6" s="24" customFormat="1" ht="19.5" customHeight="1" thickBot="1" x14ac:dyDescent="0.25">
      <c r="A60" s="250"/>
      <c r="B60" s="191" t="s">
        <v>46</v>
      </c>
      <c r="C60" s="84">
        <v>1</v>
      </c>
      <c r="D60" s="86">
        <v>0.81599999999999995</v>
      </c>
      <c r="E60" s="85">
        <v>0.184</v>
      </c>
      <c r="F60" s="75">
        <v>56632</v>
      </c>
    </row>
    <row r="61" spans="1:6" s="24" customFormat="1" ht="19.5" customHeight="1" thickBot="1" x14ac:dyDescent="0.25">
      <c r="A61" s="250"/>
      <c r="B61" s="194" t="s">
        <v>43</v>
      </c>
      <c r="C61" s="84">
        <v>1</v>
      </c>
      <c r="D61" s="86">
        <v>0.91600000000000004</v>
      </c>
      <c r="E61" s="85">
        <v>8.4000000000000005E-2</v>
      </c>
      <c r="F61" s="75">
        <v>56632</v>
      </c>
    </row>
    <row r="62" spans="1:6" s="24" customFormat="1" ht="19.5" customHeight="1" thickBot="1" x14ac:dyDescent="0.25">
      <c r="A62" s="251"/>
      <c r="B62" s="194" t="s">
        <v>44</v>
      </c>
      <c r="C62" s="84">
        <v>1</v>
      </c>
      <c r="D62" s="86">
        <v>0.90400000000000003</v>
      </c>
      <c r="E62" s="85">
        <v>9.6000000000000002E-2</v>
      </c>
      <c r="F62" s="75">
        <v>45656</v>
      </c>
    </row>
    <row r="63" spans="1:6" s="24" customFormat="1" ht="19.5" customHeight="1" thickBot="1" x14ac:dyDescent="0.25">
      <c r="A63" s="249">
        <v>2018</v>
      </c>
      <c r="B63" s="194" t="s">
        <v>45</v>
      </c>
      <c r="C63" s="84">
        <v>1</v>
      </c>
      <c r="D63" s="86">
        <v>0.94199999999999995</v>
      </c>
      <c r="E63" s="85">
        <v>5.8000000000000003E-2</v>
      </c>
      <c r="F63" s="75">
        <v>76536</v>
      </c>
    </row>
    <row r="64" spans="1:6" s="24" customFormat="1" ht="19.5" customHeight="1" thickBot="1" x14ac:dyDescent="0.25">
      <c r="A64" s="250"/>
      <c r="B64" s="198" t="s">
        <v>46</v>
      </c>
      <c r="C64" s="84">
        <v>1</v>
      </c>
      <c r="D64" s="86">
        <v>0.87</v>
      </c>
      <c r="E64" s="85">
        <v>0.13</v>
      </c>
      <c r="F64" s="75">
        <v>80282</v>
      </c>
    </row>
    <row r="65" spans="1:6" s="24" customFormat="1" ht="19.5" customHeight="1" thickBot="1" x14ac:dyDescent="0.25">
      <c r="A65" s="250"/>
      <c r="B65" s="198" t="s">
        <v>43</v>
      </c>
      <c r="C65" s="84">
        <v>1</v>
      </c>
      <c r="D65" s="86">
        <v>0.89800000000000002</v>
      </c>
      <c r="E65" s="85">
        <v>0.10199999999999999</v>
      </c>
      <c r="F65" s="75">
        <v>69961</v>
      </c>
    </row>
    <row r="66" spans="1:6" s="24" customFormat="1" ht="19.5" customHeight="1" x14ac:dyDescent="0.2">
      <c r="A66" s="111"/>
      <c r="B66" s="112"/>
      <c r="C66" s="113"/>
      <c r="D66" s="114"/>
      <c r="E66" s="114"/>
      <c r="F66" s="120"/>
    </row>
    <row r="67" spans="1:6" x14ac:dyDescent="0.2">
      <c r="A67" s="91" t="s">
        <v>141</v>
      </c>
      <c r="B67" s="57"/>
      <c r="C67" s="57"/>
      <c r="D67" s="57"/>
      <c r="E67" s="57"/>
    </row>
    <row r="68" spans="1:6" x14ac:dyDescent="0.2">
      <c r="A68" s="35" t="s">
        <v>138</v>
      </c>
      <c r="B68" s="57"/>
      <c r="C68" s="57"/>
      <c r="D68" s="57"/>
      <c r="E68" s="57"/>
    </row>
    <row r="69" spans="1:6" x14ac:dyDescent="0.2">
      <c r="A69" s="35" t="s">
        <v>139</v>
      </c>
      <c r="B69" s="57"/>
      <c r="C69" s="57"/>
      <c r="D69" s="57"/>
      <c r="E69" s="57"/>
    </row>
  </sheetData>
  <mergeCells count="16">
    <mergeCell ref="A63:A65"/>
    <mergeCell ref="A59:A62"/>
    <mergeCell ref="A55:A58"/>
    <mergeCell ref="A51:A54"/>
    <mergeCell ref="A23:A26"/>
    <mergeCell ref="A39:A42"/>
    <mergeCell ref="A27:A30"/>
    <mergeCell ref="A31:A34"/>
    <mergeCell ref="A35:A38"/>
    <mergeCell ref="A43:A46"/>
    <mergeCell ref="A47:A50"/>
    <mergeCell ref="A5:A6"/>
    <mergeCell ref="A7:A10"/>
    <mergeCell ref="A11:A14"/>
    <mergeCell ref="A15:A18"/>
    <mergeCell ref="A19:A2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69"/>
  <sheetViews>
    <sheetView zoomScaleNormal="100" workbookViewId="0">
      <pane ySplit="4" topLeftCell="A56" activePane="bottomLeft" state="frozen"/>
      <selection pane="bottomLeft" activeCell="I65" sqref="I65"/>
    </sheetView>
  </sheetViews>
  <sheetFormatPr baseColWidth="10" defaultRowHeight="11.25" x14ac:dyDescent="0.2"/>
  <cols>
    <col min="1" max="2" width="10.5703125" style="19" customWidth="1"/>
    <col min="3" max="3" width="11.42578125" style="19"/>
    <col min="4" max="8" width="15.7109375" style="19" customWidth="1"/>
    <col min="9" max="16384" width="11.42578125" style="19"/>
  </cols>
  <sheetData>
    <row r="1" spans="1:91" s="33" customFormat="1" ht="12.75" customHeight="1" x14ac:dyDescent="0.25">
      <c r="A1" s="102"/>
      <c r="B1" s="93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</row>
    <row r="2" spans="1:91" s="23" customFormat="1" ht="15.75" x14ac:dyDescent="0.25">
      <c r="A2" s="23" t="s">
        <v>153</v>
      </c>
    </row>
    <row r="3" spans="1:91" ht="12" thickBot="1" x14ac:dyDescent="0.25"/>
    <row r="4" spans="1:91" s="24" customFormat="1" ht="26.25" thickBot="1" x14ac:dyDescent="0.25">
      <c r="A4" s="80" t="s">
        <v>53</v>
      </c>
      <c r="B4" s="39" t="s">
        <v>51</v>
      </c>
      <c r="C4" s="80" t="s">
        <v>3</v>
      </c>
      <c r="D4" s="80" t="s">
        <v>92</v>
      </c>
      <c r="E4" s="80" t="s">
        <v>93</v>
      </c>
      <c r="F4" s="80" t="s">
        <v>94</v>
      </c>
      <c r="G4" s="80" t="s">
        <v>95</v>
      </c>
      <c r="H4" s="80" t="s">
        <v>96</v>
      </c>
    </row>
    <row r="5" spans="1:91" s="24" customFormat="1" ht="19.5" customHeight="1" thickBot="1" x14ac:dyDescent="0.25">
      <c r="A5" s="247">
        <v>2003</v>
      </c>
      <c r="B5" s="64" t="s">
        <v>43</v>
      </c>
      <c r="C5" s="84">
        <v>1</v>
      </c>
      <c r="D5" s="84">
        <v>3.8461538461538464E-2</v>
      </c>
      <c r="E5" s="84">
        <v>0.11538461538461538</v>
      </c>
      <c r="F5" s="84">
        <v>7.6923076923076927E-2</v>
      </c>
      <c r="G5" s="84">
        <v>3.8461538461538464E-2</v>
      </c>
      <c r="H5" s="84">
        <v>0.73076923076923084</v>
      </c>
    </row>
    <row r="6" spans="1:91" s="24" customFormat="1" ht="19.5" customHeight="1" thickBot="1" x14ac:dyDescent="0.25">
      <c r="A6" s="269"/>
      <c r="B6" s="64" t="s">
        <v>44</v>
      </c>
      <c r="C6" s="84">
        <v>1</v>
      </c>
      <c r="D6" s="84">
        <v>8.8651601688601922E-2</v>
      </c>
      <c r="E6" s="94" t="s">
        <v>16</v>
      </c>
      <c r="F6" s="84">
        <v>5.3224070855061666E-2</v>
      </c>
      <c r="G6" s="84">
        <v>6.886847115305024E-2</v>
      </c>
      <c r="H6" s="84">
        <v>0.7892558563032861</v>
      </c>
    </row>
    <row r="7" spans="1:91" s="24" customFormat="1" ht="19.5" customHeight="1" thickBot="1" x14ac:dyDescent="0.25">
      <c r="A7" s="247">
        <v>2004</v>
      </c>
      <c r="B7" s="64" t="s">
        <v>45</v>
      </c>
      <c r="C7" s="84">
        <v>1</v>
      </c>
      <c r="D7" s="85">
        <v>9.7659929000941836E-2</v>
      </c>
      <c r="E7" s="85">
        <v>0.33413026153734698</v>
      </c>
      <c r="F7" s="85">
        <v>0.1038180105774107</v>
      </c>
      <c r="G7" s="85">
        <v>0.12062595088024343</v>
      </c>
      <c r="H7" s="85">
        <v>0.34376584800405707</v>
      </c>
    </row>
    <row r="8" spans="1:91" s="24" customFormat="1" ht="19.5" customHeight="1" thickBot="1" x14ac:dyDescent="0.25">
      <c r="A8" s="269"/>
      <c r="B8" s="64" t="s">
        <v>46</v>
      </c>
      <c r="C8" s="84">
        <v>1</v>
      </c>
      <c r="D8" s="85">
        <v>3.3010633232820184E-2</v>
      </c>
      <c r="E8" s="86" t="s">
        <v>16</v>
      </c>
      <c r="F8" s="85">
        <v>8.7181928794371255E-2</v>
      </c>
      <c r="G8" s="85">
        <v>9.7656456647093048E-2</v>
      </c>
      <c r="H8" s="85">
        <v>0.78215098132571559</v>
      </c>
    </row>
    <row r="9" spans="1:91" s="24" customFormat="1" ht="19.5" customHeight="1" thickBot="1" x14ac:dyDescent="0.25">
      <c r="A9" s="269"/>
      <c r="B9" s="64" t="s">
        <v>43</v>
      </c>
      <c r="C9" s="84">
        <v>1</v>
      </c>
      <c r="D9" s="85">
        <v>0.13707479559907138</v>
      </c>
      <c r="E9" s="85">
        <v>0.11466639749671949</v>
      </c>
      <c r="F9" s="85">
        <v>9.2257999394367615E-2</v>
      </c>
      <c r="G9" s="85">
        <v>0.10739880892298376</v>
      </c>
      <c r="H9" s="85">
        <v>0.54860199858685776</v>
      </c>
    </row>
    <row r="10" spans="1:91" s="24" customFormat="1" ht="19.5" customHeight="1" thickBot="1" x14ac:dyDescent="0.25">
      <c r="A10" s="269"/>
      <c r="B10" s="64" t="s">
        <v>44</v>
      </c>
      <c r="C10" s="84">
        <v>1</v>
      </c>
      <c r="D10" s="85">
        <v>0.19460688758934375</v>
      </c>
      <c r="E10" s="86" t="s">
        <v>16</v>
      </c>
      <c r="F10" s="85">
        <v>4.1179337231968809E-2</v>
      </c>
      <c r="G10" s="85">
        <v>0.10916179337231968</v>
      </c>
      <c r="H10" s="85">
        <v>0.65505198180636781</v>
      </c>
    </row>
    <row r="11" spans="1:91" s="24" customFormat="1" ht="19.5" customHeight="1" thickBot="1" x14ac:dyDescent="0.25">
      <c r="A11" s="247">
        <v>2005</v>
      </c>
      <c r="B11" s="64" t="s">
        <v>45</v>
      </c>
      <c r="C11" s="84">
        <v>1</v>
      </c>
      <c r="D11" s="85">
        <v>0.10359807347247144</v>
      </c>
      <c r="E11" s="85">
        <v>0.28501274907923319</v>
      </c>
      <c r="F11" s="85">
        <v>5.0996316932665972E-2</v>
      </c>
      <c r="G11" s="86" t="s">
        <v>16</v>
      </c>
      <c r="H11" s="85">
        <v>0.56039286051562942</v>
      </c>
    </row>
    <row r="12" spans="1:91" s="24" customFormat="1" ht="19.5" customHeight="1" thickBot="1" x14ac:dyDescent="0.25">
      <c r="A12" s="269"/>
      <c r="B12" s="64" t="s">
        <v>46</v>
      </c>
      <c r="C12" s="84">
        <v>1</v>
      </c>
      <c r="D12" s="85">
        <v>8.791448516579406E-2</v>
      </c>
      <c r="E12" s="85">
        <v>5.1156195462478182E-2</v>
      </c>
      <c r="F12" s="86" t="s">
        <v>16</v>
      </c>
      <c r="G12" s="85">
        <v>0.35525741710296688</v>
      </c>
      <c r="H12" s="85">
        <v>0.50567190226876091</v>
      </c>
    </row>
    <row r="13" spans="1:91" s="24" customFormat="1" ht="19.5" customHeight="1" thickBot="1" x14ac:dyDescent="0.25">
      <c r="A13" s="269"/>
      <c r="B13" s="64" t="s">
        <v>43</v>
      </c>
      <c r="C13" s="84">
        <v>1</v>
      </c>
      <c r="D13" s="86" t="s">
        <v>16</v>
      </c>
      <c r="E13" s="86" t="s">
        <v>16</v>
      </c>
      <c r="F13" s="85">
        <v>0.21904588492352514</v>
      </c>
      <c r="G13" s="85">
        <v>0.26274581209031317</v>
      </c>
      <c r="H13" s="85">
        <v>0.51820830298616161</v>
      </c>
    </row>
    <row r="14" spans="1:91" s="24" customFormat="1" ht="19.5" customHeight="1" thickBot="1" x14ac:dyDescent="0.25">
      <c r="A14" s="269"/>
      <c r="B14" s="64" t="s">
        <v>44</v>
      </c>
      <c r="C14" s="84">
        <v>1</v>
      </c>
      <c r="D14" s="85">
        <v>7.2472126105344092E-2</v>
      </c>
      <c r="E14" s="85">
        <v>0.15936178392925798</v>
      </c>
      <c r="F14" s="85">
        <v>8.8235294117647065E-2</v>
      </c>
      <c r="G14" s="85">
        <v>9.7078046905036519E-2</v>
      </c>
      <c r="H14" s="85">
        <v>0.58285274894271433</v>
      </c>
    </row>
    <row r="15" spans="1:91" s="24" customFormat="1" ht="19.5" customHeight="1" thickBot="1" x14ac:dyDescent="0.25">
      <c r="A15" s="247">
        <v>2006</v>
      </c>
      <c r="B15" s="64" t="s">
        <v>45</v>
      </c>
      <c r="C15" s="84">
        <v>1</v>
      </c>
      <c r="D15" s="85">
        <v>0.21647217994249957</v>
      </c>
      <c r="E15" s="85">
        <v>0.34280399120581767</v>
      </c>
      <c r="F15" s="85">
        <v>0.13275832910536106</v>
      </c>
      <c r="G15" s="85">
        <v>4.0926771520378831E-2</v>
      </c>
      <c r="H15" s="85">
        <v>0.26703872822594282</v>
      </c>
    </row>
    <row r="16" spans="1:91" s="24" customFormat="1" ht="19.5" customHeight="1" thickBot="1" x14ac:dyDescent="0.25">
      <c r="A16" s="269"/>
      <c r="B16" s="64" t="s">
        <v>46</v>
      </c>
      <c r="C16" s="84">
        <v>1</v>
      </c>
      <c r="D16" s="85">
        <v>7.1984139087997556E-2</v>
      </c>
      <c r="E16" s="85">
        <v>0.23303339942046669</v>
      </c>
      <c r="F16" s="85">
        <v>0.20786945249351838</v>
      </c>
      <c r="G16" s="86" t="s">
        <v>16</v>
      </c>
      <c r="H16" s="85">
        <v>0.4871130089980174</v>
      </c>
    </row>
    <row r="17" spans="1:8" s="24" customFormat="1" ht="19.5" customHeight="1" thickBot="1" x14ac:dyDescent="0.25">
      <c r="A17" s="269"/>
      <c r="B17" s="64" t="s">
        <v>43</v>
      </c>
      <c r="C17" s="84">
        <v>1</v>
      </c>
      <c r="D17" s="85">
        <v>0.22590664108888281</v>
      </c>
      <c r="E17" s="85">
        <v>5.7824061386681287E-2</v>
      </c>
      <c r="F17" s="85">
        <v>7.3627477847812178E-2</v>
      </c>
      <c r="G17" s="85">
        <v>0.15364940166255595</v>
      </c>
      <c r="H17" s="85">
        <v>0.48899241801406779</v>
      </c>
    </row>
    <row r="18" spans="1:8" s="24" customFormat="1" ht="19.5" customHeight="1" thickBot="1" x14ac:dyDescent="0.25">
      <c r="A18" s="269"/>
      <c r="B18" s="64" t="s">
        <v>44</v>
      </c>
      <c r="C18" s="84">
        <v>1</v>
      </c>
      <c r="D18" s="85">
        <v>0.24639230358097275</v>
      </c>
      <c r="E18" s="85">
        <v>0.35221806520577231</v>
      </c>
      <c r="F18" s="85">
        <v>7.6964190272581515E-2</v>
      </c>
      <c r="G18" s="85">
        <v>0.16087653661143772</v>
      </c>
      <c r="H18" s="85">
        <v>0.16354890432923572</v>
      </c>
    </row>
    <row r="19" spans="1:8" s="24" customFormat="1" ht="19.5" customHeight="1" thickBot="1" x14ac:dyDescent="0.25">
      <c r="A19" s="247">
        <v>2007</v>
      </c>
      <c r="B19" s="64" t="s">
        <v>45</v>
      </c>
      <c r="C19" s="84">
        <v>1</v>
      </c>
      <c r="D19" s="85">
        <v>7.7832427301751661E-2</v>
      </c>
      <c r="E19" s="85">
        <v>0.36879799810164809</v>
      </c>
      <c r="F19" s="85">
        <v>6.7564069376132532E-2</v>
      </c>
      <c r="G19" s="85">
        <v>8.0248511519544402E-2</v>
      </c>
      <c r="H19" s="85">
        <v>0.4055569937009233</v>
      </c>
    </row>
    <row r="20" spans="1:8" s="24" customFormat="1" ht="19.5" customHeight="1" thickBot="1" x14ac:dyDescent="0.25">
      <c r="A20" s="269"/>
      <c r="B20" s="64" t="s">
        <v>46</v>
      </c>
      <c r="C20" s="84">
        <v>1</v>
      </c>
      <c r="D20" s="85">
        <v>9.0342154053598522E-2</v>
      </c>
      <c r="E20" s="85">
        <v>7.9723579976403169E-2</v>
      </c>
      <c r="F20" s="85">
        <v>0.35344682285521656</v>
      </c>
      <c r="G20" s="85">
        <v>0.21843923815944716</v>
      </c>
      <c r="H20" s="85">
        <v>0.25804820495533454</v>
      </c>
    </row>
    <row r="21" spans="1:8" s="24" customFormat="1" ht="19.5" customHeight="1" thickBot="1" x14ac:dyDescent="0.25">
      <c r="A21" s="269"/>
      <c r="B21" s="64" t="s">
        <v>43</v>
      </c>
      <c r="C21" s="84" t="s">
        <v>41</v>
      </c>
      <c r="D21" s="84" t="s">
        <v>41</v>
      </c>
      <c r="E21" s="84" t="s">
        <v>41</v>
      </c>
      <c r="F21" s="84" t="s">
        <v>41</v>
      </c>
      <c r="G21" s="84" t="s">
        <v>41</v>
      </c>
      <c r="H21" s="84" t="s">
        <v>41</v>
      </c>
    </row>
    <row r="22" spans="1:8" s="24" customFormat="1" ht="19.5" customHeight="1" thickBot="1" x14ac:dyDescent="0.25">
      <c r="A22" s="269"/>
      <c r="B22" s="64" t="s">
        <v>44</v>
      </c>
      <c r="C22" s="84">
        <v>1</v>
      </c>
      <c r="D22" s="85">
        <v>0.13183573897133563</v>
      </c>
      <c r="E22" s="85">
        <v>0.38544419597479163</v>
      </c>
      <c r="F22" s="85">
        <v>4.5741004269160397E-2</v>
      </c>
      <c r="G22" s="85">
        <v>0.20115877210815206</v>
      </c>
      <c r="H22" s="85">
        <v>0.23582028867656027</v>
      </c>
    </row>
    <row r="23" spans="1:8" s="24" customFormat="1" ht="19.5" customHeight="1" thickBot="1" x14ac:dyDescent="0.25">
      <c r="A23" s="247">
        <v>2008</v>
      </c>
      <c r="B23" s="64" t="s">
        <v>45</v>
      </c>
      <c r="C23" s="84">
        <v>1</v>
      </c>
      <c r="D23" s="85">
        <v>0.28178015338136186</v>
      </c>
      <c r="E23" s="85">
        <v>0.21124796653497557</v>
      </c>
      <c r="F23" s="86" t="s">
        <v>16</v>
      </c>
      <c r="G23" s="85">
        <v>0.22379735068556822</v>
      </c>
      <c r="H23" s="85">
        <v>0.28317452939809434</v>
      </c>
    </row>
    <row r="24" spans="1:8" s="24" customFormat="1" ht="19.5" customHeight="1" thickBot="1" x14ac:dyDescent="0.25">
      <c r="A24" s="269"/>
      <c r="B24" s="64" t="s">
        <v>46</v>
      </c>
      <c r="C24" s="84">
        <v>1</v>
      </c>
      <c r="D24" s="86" t="s">
        <v>16</v>
      </c>
      <c r="E24" s="85">
        <v>0.18234465487556736</v>
      </c>
      <c r="F24" s="86">
        <v>0.31804664266708405</v>
      </c>
      <c r="G24" s="86">
        <v>0.17577085615902333</v>
      </c>
      <c r="H24" s="85">
        <v>0.32383784629832524</v>
      </c>
    </row>
    <row r="25" spans="1:8" s="24" customFormat="1" ht="19.5" customHeight="1" thickBot="1" x14ac:dyDescent="0.25">
      <c r="A25" s="269"/>
      <c r="B25" s="64" t="s">
        <v>43</v>
      </c>
      <c r="C25" s="84">
        <v>1</v>
      </c>
      <c r="D25" s="86" t="s">
        <v>16</v>
      </c>
      <c r="E25" s="85">
        <v>0.11311928556240698</v>
      </c>
      <c r="F25" s="85">
        <v>0.20093557303848605</v>
      </c>
      <c r="G25" s="85">
        <v>0.26812672762066764</v>
      </c>
      <c r="H25" s="85">
        <v>0.41781841377843931</v>
      </c>
    </row>
    <row r="26" spans="1:8" s="24" customFormat="1" ht="19.5" customHeight="1" thickBot="1" x14ac:dyDescent="0.25">
      <c r="A26" s="269"/>
      <c r="B26" s="64" t="s">
        <v>44</v>
      </c>
      <c r="C26" s="84">
        <v>1</v>
      </c>
      <c r="D26" s="85">
        <v>6.6294758692267766E-2</v>
      </c>
      <c r="E26" s="85">
        <v>0.21951219512195125</v>
      </c>
      <c r="F26" s="85">
        <v>5.0596782563570315E-2</v>
      </c>
      <c r="G26" s="85">
        <v>0.39608199273482098</v>
      </c>
      <c r="H26" s="85">
        <v>0.26751427088738972</v>
      </c>
    </row>
    <row r="27" spans="1:8" s="24" customFormat="1" ht="19.5" customHeight="1" thickBot="1" x14ac:dyDescent="0.25">
      <c r="A27" s="247">
        <v>2009</v>
      </c>
      <c r="B27" s="64" t="s">
        <v>45</v>
      </c>
      <c r="C27" s="84">
        <v>1</v>
      </c>
      <c r="D27" s="85">
        <v>7.8011262189259717E-2</v>
      </c>
      <c r="E27" s="85">
        <v>0.34226067847823105</v>
      </c>
      <c r="F27" s="86" t="s">
        <v>16</v>
      </c>
      <c r="G27" s="86">
        <v>0.1980497184452685</v>
      </c>
      <c r="H27" s="85">
        <v>0.38167834088724079</v>
      </c>
    </row>
    <row r="28" spans="1:8" s="24" customFormat="1" ht="19.5" customHeight="1" thickBot="1" x14ac:dyDescent="0.25">
      <c r="A28" s="269"/>
      <c r="B28" s="64" t="s">
        <v>46</v>
      </c>
      <c r="C28" s="84">
        <v>1</v>
      </c>
      <c r="D28" s="85">
        <v>8.7558235132913123E-2</v>
      </c>
      <c r="E28" s="85">
        <v>0.23609208002192383</v>
      </c>
      <c r="F28" s="86" t="s">
        <v>16</v>
      </c>
      <c r="G28" s="86">
        <v>0.32666483968210469</v>
      </c>
      <c r="H28" s="85">
        <v>0.34968484516305837</v>
      </c>
    </row>
    <row r="29" spans="1:8" s="24" customFormat="1" ht="19.5" customHeight="1" thickBot="1" x14ac:dyDescent="0.25">
      <c r="A29" s="269"/>
      <c r="B29" s="64" t="s">
        <v>43</v>
      </c>
      <c r="C29" s="84">
        <v>1</v>
      </c>
      <c r="D29" s="86" t="s">
        <v>16</v>
      </c>
      <c r="E29" s="85">
        <v>0.14914586070959263</v>
      </c>
      <c r="F29" s="86">
        <v>0.16929478756022778</v>
      </c>
      <c r="G29" s="85">
        <v>6.6798072711344719E-2</v>
      </c>
      <c r="H29" s="85">
        <v>0.61476127901883482</v>
      </c>
    </row>
    <row r="30" spans="1:8" s="24" customFormat="1" ht="19.5" customHeight="1" thickBot="1" x14ac:dyDescent="0.25">
      <c r="A30" s="269"/>
      <c r="B30" s="64" t="s">
        <v>44</v>
      </c>
      <c r="C30" s="84">
        <v>1</v>
      </c>
      <c r="D30" s="86" t="s">
        <v>16</v>
      </c>
      <c r="E30" s="85">
        <v>7.9001422025596457E-2</v>
      </c>
      <c r="F30" s="85">
        <v>7.9949439089903623E-2</v>
      </c>
      <c r="G30" s="85">
        <v>7.6157370832674987E-2</v>
      </c>
      <c r="H30" s="85">
        <v>0.76489176805182491</v>
      </c>
    </row>
    <row r="31" spans="1:8" s="24" customFormat="1" ht="19.5" customHeight="1" thickBot="1" x14ac:dyDescent="0.25">
      <c r="A31" s="247">
        <v>2010</v>
      </c>
      <c r="B31" s="64" t="s">
        <v>45</v>
      </c>
      <c r="C31" s="84">
        <v>1</v>
      </c>
      <c r="D31" s="86" t="s">
        <v>16</v>
      </c>
      <c r="E31" s="85">
        <v>0.36844958438742315</v>
      </c>
      <c r="F31" s="85">
        <v>9.7397903867003977E-2</v>
      </c>
      <c r="G31" s="85">
        <v>0.17961691362486448</v>
      </c>
      <c r="H31" s="85">
        <v>0.35453559812070834</v>
      </c>
    </row>
    <row r="32" spans="1:8" s="24" customFormat="1" ht="19.5" customHeight="1" thickBot="1" x14ac:dyDescent="0.25">
      <c r="A32" s="269"/>
      <c r="B32" s="64" t="s">
        <v>46</v>
      </c>
      <c r="C32" s="84">
        <v>1</v>
      </c>
      <c r="D32" s="85">
        <v>0.18505079825834542</v>
      </c>
      <c r="E32" s="85">
        <v>0.11393323657474602</v>
      </c>
      <c r="F32" s="85">
        <v>0.40662796323173678</v>
      </c>
      <c r="G32" s="86" t="s">
        <v>16</v>
      </c>
      <c r="H32" s="85">
        <v>0.29438800193517173</v>
      </c>
    </row>
    <row r="33" spans="1:8" s="24" customFormat="1" ht="19.5" customHeight="1" thickBot="1" x14ac:dyDescent="0.25">
      <c r="A33" s="269"/>
      <c r="B33" s="64" t="s">
        <v>43</v>
      </c>
      <c r="C33" s="84">
        <v>1</v>
      </c>
      <c r="D33" s="86" t="s">
        <v>16</v>
      </c>
      <c r="E33" s="86" t="s">
        <v>16</v>
      </c>
      <c r="F33" s="86" t="s">
        <v>16</v>
      </c>
      <c r="G33" s="86" t="s">
        <v>16</v>
      </c>
      <c r="H33" s="85">
        <v>1</v>
      </c>
    </row>
    <row r="34" spans="1:8" s="24" customFormat="1" ht="19.5" customHeight="1" thickBot="1" x14ac:dyDescent="0.25">
      <c r="A34" s="269"/>
      <c r="B34" s="64" t="s">
        <v>44</v>
      </c>
      <c r="C34" s="84">
        <v>1</v>
      </c>
      <c r="D34" s="86" t="s">
        <v>16</v>
      </c>
      <c r="E34" s="85">
        <v>0.18723404255319148</v>
      </c>
      <c r="F34" s="85">
        <v>0.15106382978723404</v>
      </c>
      <c r="G34" s="85">
        <v>0.16400709219858156</v>
      </c>
      <c r="H34" s="85">
        <v>0.49769503546099292</v>
      </c>
    </row>
    <row r="35" spans="1:8" s="24" customFormat="1" ht="19.5" customHeight="1" thickBot="1" x14ac:dyDescent="0.25">
      <c r="A35" s="247">
        <v>2011</v>
      </c>
      <c r="B35" s="64" t="s">
        <v>45</v>
      </c>
      <c r="C35" s="84">
        <v>1</v>
      </c>
      <c r="D35" s="86" t="s">
        <v>16</v>
      </c>
      <c r="E35" s="85">
        <v>0.19134028027308658</v>
      </c>
      <c r="F35" s="85">
        <v>0.13133309378368666</v>
      </c>
      <c r="G35" s="86" t="s">
        <v>16</v>
      </c>
      <c r="H35" s="85">
        <v>0.67732662594322679</v>
      </c>
    </row>
    <row r="36" spans="1:8" s="24" customFormat="1" ht="19.5" customHeight="1" thickBot="1" x14ac:dyDescent="0.25">
      <c r="A36" s="269"/>
      <c r="B36" s="64" t="s">
        <v>46</v>
      </c>
      <c r="C36" s="84">
        <v>1</v>
      </c>
      <c r="D36" s="85">
        <v>0.22654513116940861</v>
      </c>
      <c r="E36" s="85">
        <v>0.11894175188972878</v>
      </c>
      <c r="F36" s="85">
        <v>5.6469542018674969E-2</v>
      </c>
      <c r="G36" s="85">
        <v>0.27456647398843931</v>
      </c>
      <c r="H36" s="85">
        <v>0.32347710093374837</v>
      </c>
    </row>
    <row r="37" spans="1:8" s="24" customFormat="1" ht="19.5" customHeight="1" thickBot="1" x14ac:dyDescent="0.25">
      <c r="A37" s="269"/>
      <c r="B37" s="64" t="s">
        <v>43</v>
      </c>
      <c r="C37" s="84">
        <v>1</v>
      </c>
      <c r="D37" s="85">
        <v>0.53073019453058923</v>
      </c>
      <c r="E37" s="86" t="s">
        <v>16</v>
      </c>
      <c r="F37" s="86" t="s">
        <v>16</v>
      </c>
      <c r="G37" s="85">
        <v>7.7248378911756413E-2</v>
      </c>
      <c r="H37" s="85">
        <v>0.39202142655765437</v>
      </c>
    </row>
    <row r="38" spans="1:8" s="24" customFormat="1" ht="19.5" customHeight="1" thickBot="1" x14ac:dyDescent="0.25">
      <c r="A38" s="269"/>
      <c r="B38" s="64" t="s">
        <v>44</v>
      </c>
      <c r="C38" s="84">
        <v>1</v>
      </c>
      <c r="D38" s="86" t="s">
        <v>16</v>
      </c>
      <c r="E38" s="85">
        <v>0.15066178541255984</v>
      </c>
      <c r="F38" s="85">
        <v>0.39678963672205014</v>
      </c>
      <c r="G38" s="86" t="s">
        <v>16</v>
      </c>
      <c r="H38" s="85">
        <v>0.45254857786539004</v>
      </c>
    </row>
    <row r="39" spans="1:8" s="24" customFormat="1" ht="19.5" customHeight="1" thickBot="1" x14ac:dyDescent="0.25">
      <c r="A39" s="247">
        <v>2012</v>
      </c>
      <c r="B39" s="64" t="s">
        <v>45</v>
      </c>
      <c r="C39" s="84">
        <v>1</v>
      </c>
      <c r="D39" s="86">
        <v>0.16301369863013698</v>
      </c>
      <c r="E39" s="85">
        <v>0.29954337899543382</v>
      </c>
      <c r="F39" s="85">
        <v>0.13150684931506848</v>
      </c>
      <c r="G39" s="86">
        <v>0.12123287671232877</v>
      </c>
      <c r="H39" s="85">
        <v>0.28470319634703195</v>
      </c>
    </row>
    <row r="40" spans="1:8" s="24" customFormat="1" ht="19.5" customHeight="1" thickBot="1" x14ac:dyDescent="0.25">
      <c r="A40" s="269"/>
      <c r="B40" s="64" t="s">
        <v>46</v>
      </c>
      <c r="C40" s="84">
        <v>1</v>
      </c>
      <c r="D40" s="85">
        <v>0.12687427912341406</v>
      </c>
      <c r="E40" s="85">
        <v>0.30084582852748942</v>
      </c>
      <c r="F40" s="85">
        <v>0.26393694732795081</v>
      </c>
      <c r="G40" s="85">
        <v>5.5363321799307953E-2</v>
      </c>
      <c r="H40" s="85">
        <v>0.25297962322183776</v>
      </c>
    </row>
    <row r="41" spans="1:8" s="24" customFormat="1" ht="19.5" customHeight="1" thickBot="1" x14ac:dyDescent="0.25">
      <c r="A41" s="269"/>
      <c r="B41" s="64" t="s">
        <v>43</v>
      </c>
      <c r="C41" s="84">
        <v>1</v>
      </c>
      <c r="D41" s="85" t="s">
        <v>16</v>
      </c>
      <c r="E41" s="85">
        <v>0.339283603262797</v>
      </c>
      <c r="F41" s="85">
        <v>0.12755644875280767</v>
      </c>
      <c r="G41" s="85">
        <v>0.16006620167868543</v>
      </c>
      <c r="H41" s="85">
        <v>0.37309374630570991</v>
      </c>
    </row>
    <row r="42" spans="1:8" s="24" customFormat="1" ht="19.5" customHeight="1" thickBot="1" x14ac:dyDescent="0.25">
      <c r="A42" s="269"/>
      <c r="B42" s="64" t="s">
        <v>44</v>
      </c>
      <c r="C42" s="84">
        <v>1</v>
      </c>
      <c r="D42" s="85">
        <v>0.16610738255033555</v>
      </c>
      <c r="E42" s="85">
        <v>0.12617449664429531</v>
      </c>
      <c r="F42" s="85">
        <v>0.70771812080536922</v>
      </c>
      <c r="G42" s="85" t="s">
        <v>16</v>
      </c>
      <c r="H42" s="85" t="s">
        <v>16</v>
      </c>
    </row>
    <row r="43" spans="1:8" s="24" customFormat="1" ht="19.5" customHeight="1" thickBot="1" x14ac:dyDescent="0.25">
      <c r="A43" s="252">
        <v>2013</v>
      </c>
      <c r="B43" s="104" t="s">
        <v>45</v>
      </c>
      <c r="C43" s="84">
        <v>1</v>
      </c>
      <c r="D43" s="86">
        <v>0.2094569970845481</v>
      </c>
      <c r="E43" s="85">
        <v>0.22831632653061223</v>
      </c>
      <c r="F43" s="85">
        <v>4.5098396501457721E-2</v>
      </c>
      <c r="G43" s="86">
        <v>6.0131195335276971E-2</v>
      </c>
      <c r="H43" s="85">
        <v>0.456997084548105</v>
      </c>
    </row>
    <row r="44" spans="1:8" s="24" customFormat="1" ht="19.5" customHeight="1" thickBot="1" x14ac:dyDescent="0.25">
      <c r="A44" s="253"/>
      <c r="B44" s="104" t="s">
        <v>46</v>
      </c>
      <c r="C44" s="84">
        <v>1</v>
      </c>
      <c r="D44" s="85">
        <v>0.235825450106805</v>
      </c>
      <c r="E44" s="85">
        <v>0.53500152578577964</v>
      </c>
      <c r="F44" s="85">
        <v>7.7509917607567896E-2</v>
      </c>
      <c r="G44" s="85">
        <v>3.8571864510222764E-2</v>
      </c>
      <c r="H44" s="85">
        <v>0.11309124198962466</v>
      </c>
    </row>
    <row r="45" spans="1:8" s="24" customFormat="1" ht="19.5" customHeight="1" thickBot="1" x14ac:dyDescent="0.25">
      <c r="A45" s="253"/>
      <c r="B45" s="133" t="s">
        <v>43</v>
      </c>
      <c r="C45" s="84">
        <v>1</v>
      </c>
      <c r="D45" s="85">
        <v>0.12249842005477143</v>
      </c>
      <c r="E45" s="85">
        <v>0.39182641668422163</v>
      </c>
      <c r="F45" s="85" t="s">
        <v>130</v>
      </c>
      <c r="G45" s="85">
        <v>4.771434590267537E-2</v>
      </c>
      <c r="H45" s="85">
        <v>0.43796081735833153</v>
      </c>
    </row>
    <row r="46" spans="1:8" s="24" customFormat="1" ht="19.5" customHeight="1" thickBot="1" x14ac:dyDescent="0.25">
      <c r="A46" s="253"/>
      <c r="B46" s="133" t="s">
        <v>44</v>
      </c>
      <c r="C46" s="84">
        <v>1</v>
      </c>
      <c r="D46" s="85">
        <v>6.038628301143082E-2</v>
      </c>
      <c r="E46" s="85">
        <v>0.22995664170279859</v>
      </c>
      <c r="F46" s="85">
        <v>0.15656286953094206</v>
      </c>
      <c r="G46" s="85">
        <v>0.24312179739850215</v>
      </c>
      <c r="H46" s="85">
        <v>0.30997240835632639</v>
      </c>
    </row>
    <row r="47" spans="1:8" s="24" customFormat="1" ht="19.5" customHeight="1" thickBot="1" x14ac:dyDescent="0.25">
      <c r="A47" s="252">
        <v>2014</v>
      </c>
      <c r="B47" s="138" t="s">
        <v>45</v>
      </c>
      <c r="C47" s="84">
        <v>1</v>
      </c>
      <c r="D47" s="86">
        <v>9.9611231101511877E-2</v>
      </c>
      <c r="E47" s="85">
        <v>0.19066954643628509</v>
      </c>
      <c r="F47" s="85">
        <v>0.2022462203023758</v>
      </c>
      <c r="G47" s="85">
        <v>0</v>
      </c>
      <c r="H47" s="85">
        <v>0.50747300215982716</v>
      </c>
    </row>
    <row r="48" spans="1:8" s="24" customFormat="1" ht="19.5" customHeight="1" thickBot="1" x14ac:dyDescent="0.25">
      <c r="A48" s="253"/>
      <c r="B48" s="138" t="s">
        <v>46</v>
      </c>
      <c r="C48" s="84">
        <v>1.0000000000000002</v>
      </c>
      <c r="D48" s="86">
        <v>2.8597112197314454E-2</v>
      </c>
      <c r="E48" s="85">
        <v>0.35221079835945834</v>
      </c>
      <c r="F48" s="85">
        <v>0.1866396988594865</v>
      </c>
      <c r="G48" s="85">
        <v>0.16489690432046744</v>
      </c>
      <c r="H48" s="85">
        <v>0.26765548626327323</v>
      </c>
    </row>
    <row r="49" spans="1:8" s="24" customFormat="1" ht="19.5" customHeight="1" thickBot="1" x14ac:dyDescent="0.25">
      <c r="A49" s="253"/>
      <c r="B49" s="144" t="s">
        <v>43</v>
      </c>
      <c r="C49" s="84">
        <v>1</v>
      </c>
      <c r="D49" s="85">
        <v>3.8829030290709492E-2</v>
      </c>
      <c r="E49" s="85">
        <v>0.26600935149420613</v>
      </c>
      <c r="F49" s="85">
        <v>0.30402520837568614</v>
      </c>
      <c r="G49" s="85">
        <v>0.23216100833502742</v>
      </c>
      <c r="H49" s="85">
        <v>0.15897540150437081</v>
      </c>
    </row>
    <row r="50" spans="1:8" s="24" customFormat="1" ht="19.5" customHeight="1" thickBot="1" x14ac:dyDescent="0.25">
      <c r="A50" s="254"/>
      <c r="B50" s="144" t="s">
        <v>44</v>
      </c>
      <c r="C50" s="84">
        <v>1</v>
      </c>
      <c r="D50" s="85">
        <v>8.6726804123711337E-2</v>
      </c>
      <c r="E50" s="85">
        <v>0.33634020618556704</v>
      </c>
      <c r="F50" s="85">
        <v>0.1045103092783505</v>
      </c>
      <c r="G50" s="85">
        <v>0.13994845360824743</v>
      </c>
      <c r="H50" s="85">
        <v>0.3324742268041237</v>
      </c>
    </row>
    <row r="51" spans="1:8" s="24" customFormat="1" ht="19.5" customHeight="1" thickBot="1" x14ac:dyDescent="0.25">
      <c r="A51" s="252">
        <v>2015</v>
      </c>
      <c r="B51" s="148" t="s">
        <v>45</v>
      </c>
      <c r="C51" s="84">
        <v>1</v>
      </c>
      <c r="D51" s="86">
        <v>0.54081265731751171</v>
      </c>
      <c r="E51" s="85">
        <v>0.22126333453194294</v>
      </c>
      <c r="F51" s="85" t="s">
        <v>130</v>
      </c>
      <c r="G51" s="85" t="s">
        <v>130</v>
      </c>
      <c r="H51" s="86">
        <v>0.23792400815054537</v>
      </c>
    </row>
    <row r="52" spans="1:8" s="24" customFormat="1" ht="19.5" customHeight="1" thickBot="1" x14ac:dyDescent="0.25">
      <c r="A52" s="253"/>
      <c r="B52" s="148" t="s">
        <v>46</v>
      </c>
      <c r="C52" s="84">
        <v>1</v>
      </c>
      <c r="D52" s="86">
        <v>0.1118408707074498</v>
      </c>
      <c r="E52" s="85">
        <v>0.1504034528054044</v>
      </c>
      <c r="F52" s="85">
        <v>0.10114468005254268</v>
      </c>
      <c r="G52" s="85">
        <v>0.11915931694501783</v>
      </c>
      <c r="H52" s="85">
        <v>0.51745167948958537</v>
      </c>
    </row>
    <row r="53" spans="1:8" s="24" customFormat="1" ht="19.5" customHeight="1" thickBot="1" x14ac:dyDescent="0.25">
      <c r="A53" s="172"/>
      <c r="B53" s="168" t="s">
        <v>43</v>
      </c>
      <c r="C53" s="84" t="s">
        <v>41</v>
      </c>
      <c r="D53" s="84" t="s">
        <v>41</v>
      </c>
      <c r="E53" s="84" t="s">
        <v>41</v>
      </c>
      <c r="F53" s="84" t="s">
        <v>41</v>
      </c>
      <c r="G53" s="84" t="s">
        <v>41</v>
      </c>
      <c r="H53" s="84" t="s">
        <v>41</v>
      </c>
    </row>
    <row r="54" spans="1:8" s="24" customFormat="1" ht="19.5" customHeight="1" thickBot="1" x14ac:dyDescent="0.25">
      <c r="A54" s="173"/>
      <c r="B54" s="168" t="s">
        <v>44</v>
      </c>
      <c r="C54" s="84" t="s">
        <v>41</v>
      </c>
      <c r="D54" s="84" t="s">
        <v>41</v>
      </c>
      <c r="E54" s="84" t="s">
        <v>41</v>
      </c>
      <c r="F54" s="84" t="s">
        <v>41</v>
      </c>
      <c r="G54" s="84" t="s">
        <v>41</v>
      </c>
      <c r="H54" s="84" t="s">
        <v>41</v>
      </c>
    </row>
    <row r="55" spans="1:8" s="24" customFormat="1" ht="19.5" customHeight="1" thickBot="1" x14ac:dyDescent="0.25">
      <c r="A55" s="252">
        <v>2016</v>
      </c>
      <c r="B55" s="168" t="s">
        <v>45</v>
      </c>
      <c r="C55" s="84" t="s">
        <v>41</v>
      </c>
      <c r="D55" s="84" t="s">
        <v>41</v>
      </c>
      <c r="E55" s="84" t="s">
        <v>41</v>
      </c>
      <c r="F55" s="84" t="s">
        <v>41</v>
      </c>
      <c r="G55" s="84" t="s">
        <v>41</v>
      </c>
      <c r="H55" s="84" t="s">
        <v>41</v>
      </c>
    </row>
    <row r="56" spans="1:8" s="24" customFormat="1" ht="19.5" customHeight="1" thickBot="1" x14ac:dyDescent="0.25">
      <c r="A56" s="253"/>
      <c r="B56" s="168" t="s">
        <v>46</v>
      </c>
      <c r="C56" s="84">
        <v>1</v>
      </c>
      <c r="D56" s="86" t="s">
        <v>16</v>
      </c>
      <c r="E56" s="85">
        <v>0.25</v>
      </c>
      <c r="F56" s="85">
        <v>0.29216083309227653</v>
      </c>
      <c r="G56" s="85">
        <v>0.16741394272490598</v>
      </c>
      <c r="H56" s="85">
        <v>0.29042522418281747</v>
      </c>
    </row>
    <row r="57" spans="1:8" s="24" customFormat="1" ht="19.5" customHeight="1" thickBot="1" x14ac:dyDescent="0.25">
      <c r="A57" s="253"/>
      <c r="B57" s="179" t="s">
        <v>43</v>
      </c>
      <c r="C57" s="84">
        <v>1</v>
      </c>
      <c r="D57" s="85">
        <v>4.4413601665510061E-2</v>
      </c>
      <c r="E57" s="85">
        <v>0.39357588975909585</v>
      </c>
      <c r="F57" s="85">
        <v>5.0262714384851789E-2</v>
      </c>
      <c r="G57" s="85">
        <v>0.18608109447804103</v>
      </c>
      <c r="H57" s="85">
        <v>0.32566669971250123</v>
      </c>
    </row>
    <row r="58" spans="1:8" s="24" customFormat="1" ht="19.5" customHeight="1" thickBot="1" x14ac:dyDescent="0.25">
      <c r="A58" s="254"/>
      <c r="B58" s="179" t="s">
        <v>44</v>
      </c>
      <c r="C58" s="84">
        <v>1</v>
      </c>
      <c r="D58" s="84" t="s">
        <v>41</v>
      </c>
      <c r="E58" s="85">
        <v>0.14453080995831924</v>
      </c>
      <c r="F58" s="85">
        <v>0.26123690435958091</v>
      </c>
      <c r="G58" s="85">
        <v>0.13506815365551425</v>
      </c>
      <c r="H58" s="85">
        <v>0.45916413202658551</v>
      </c>
    </row>
    <row r="59" spans="1:8" s="24" customFormat="1" ht="19.5" customHeight="1" thickBot="1" x14ac:dyDescent="0.25">
      <c r="A59" s="249">
        <v>2017</v>
      </c>
      <c r="B59" s="179" t="s">
        <v>45</v>
      </c>
      <c r="C59" s="84">
        <v>1</v>
      </c>
      <c r="D59" s="85">
        <v>0.12555677199718052</v>
      </c>
      <c r="E59" s="85">
        <v>0.33482805680949029</v>
      </c>
      <c r="F59" s="85">
        <v>0.11792318421092098</v>
      </c>
      <c r="G59" s="85">
        <v>0.14710778505976393</v>
      </c>
      <c r="H59" s="85">
        <v>0.27458420192264432</v>
      </c>
    </row>
    <row r="60" spans="1:8" s="24" customFormat="1" ht="19.5" customHeight="1" thickBot="1" x14ac:dyDescent="0.25">
      <c r="A60" s="250"/>
      <c r="B60" s="191" t="s">
        <v>46</v>
      </c>
      <c r="C60" s="84">
        <v>1</v>
      </c>
      <c r="D60" s="85">
        <v>5.1999999999999998E-2</v>
      </c>
      <c r="E60" s="85">
        <v>0.33200000000000002</v>
      </c>
      <c r="F60" s="85">
        <v>0.43099999999999999</v>
      </c>
      <c r="G60" s="85" t="s">
        <v>16</v>
      </c>
      <c r="H60" s="85">
        <v>0.185</v>
      </c>
    </row>
    <row r="61" spans="1:8" s="24" customFormat="1" ht="19.5" customHeight="1" thickBot="1" x14ac:dyDescent="0.25">
      <c r="A61" s="250"/>
      <c r="B61" s="194" t="s">
        <v>43</v>
      </c>
      <c r="C61" s="84">
        <v>1</v>
      </c>
      <c r="D61" s="85" t="s">
        <v>16</v>
      </c>
      <c r="E61" s="85">
        <v>0.219</v>
      </c>
      <c r="F61" s="85">
        <v>0.32100000000000001</v>
      </c>
      <c r="G61" s="85">
        <v>0.23</v>
      </c>
      <c r="H61" s="85">
        <v>0.23100000000000001</v>
      </c>
    </row>
    <row r="62" spans="1:8" s="24" customFormat="1" ht="19.5" customHeight="1" thickBot="1" x14ac:dyDescent="0.25">
      <c r="A62" s="251"/>
      <c r="B62" s="194" t="s">
        <v>44</v>
      </c>
      <c r="C62" s="84">
        <v>1</v>
      </c>
      <c r="D62" s="85" t="s">
        <v>16</v>
      </c>
      <c r="E62" s="85">
        <v>0.39500000000000002</v>
      </c>
      <c r="F62" s="85">
        <v>0.33</v>
      </c>
      <c r="G62" s="85" t="s">
        <v>16</v>
      </c>
      <c r="H62" s="85">
        <v>0.27600000000000002</v>
      </c>
    </row>
    <row r="63" spans="1:8" s="24" customFormat="1" ht="19.5" customHeight="1" thickBot="1" x14ac:dyDescent="0.25">
      <c r="A63" s="249">
        <v>2018</v>
      </c>
      <c r="B63" s="194" t="s">
        <v>45</v>
      </c>
      <c r="C63" s="84">
        <v>1</v>
      </c>
      <c r="D63" s="85" t="s">
        <v>16</v>
      </c>
      <c r="E63" s="85">
        <v>0.247</v>
      </c>
      <c r="F63" s="85">
        <v>0.161</v>
      </c>
      <c r="G63" s="85" t="s">
        <v>16</v>
      </c>
      <c r="H63" s="85">
        <v>0.59199999999999997</v>
      </c>
    </row>
    <row r="64" spans="1:8" s="24" customFormat="1" ht="19.5" customHeight="1" thickBot="1" x14ac:dyDescent="0.25">
      <c r="A64" s="250"/>
      <c r="B64" s="198" t="s">
        <v>46</v>
      </c>
      <c r="C64" s="84">
        <v>1</v>
      </c>
      <c r="D64" s="85">
        <v>6.9000000000000006E-2</v>
      </c>
      <c r="E64" s="85">
        <v>0.65900000000000003</v>
      </c>
      <c r="F64" s="85">
        <v>0.14899999999999999</v>
      </c>
      <c r="G64" s="85" t="s">
        <v>16</v>
      </c>
      <c r="H64" s="85">
        <v>0.122</v>
      </c>
    </row>
    <row r="65" spans="1:8" s="24" customFormat="1" ht="19.5" customHeight="1" thickBot="1" x14ac:dyDescent="0.25">
      <c r="A65" s="250"/>
      <c r="B65" s="198" t="s">
        <v>43</v>
      </c>
      <c r="C65" s="84">
        <v>1</v>
      </c>
      <c r="D65" s="85">
        <v>6.3E-2</v>
      </c>
      <c r="E65" s="85">
        <v>0.14299999999999999</v>
      </c>
      <c r="F65" s="85">
        <v>9.7000000000000003E-2</v>
      </c>
      <c r="G65" s="85">
        <v>0.34</v>
      </c>
      <c r="H65" s="85">
        <v>0.35699999999999998</v>
      </c>
    </row>
    <row r="66" spans="1:8" s="24" customFormat="1" ht="19.5" customHeight="1" x14ac:dyDescent="0.2">
      <c r="A66" s="111"/>
      <c r="B66" s="112"/>
      <c r="C66" s="113"/>
      <c r="D66" s="114"/>
      <c r="E66" s="114"/>
      <c r="F66" s="114"/>
      <c r="G66" s="114"/>
      <c r="H66" s="114"/>
    </row>
    <row r="67" spans="1:8" x14ac:dyDescent="0.2">
      <c r="A67" s="91" t="s">
        <v>141</v>
      </c>
      <c r="B67" s="57"/>
      <c r="C67" s="57"/>
      <c r="D67" s="57"/>
      <c r="E67" s="57"/>
      <c r="F67" s="57"/>
    </row>
    <row r="68" spans="1:8" x14ac:dyDescent="0.2">
      <c r="A68" s="35" t="s">
        <v>138</v>
      </c>
      <c r="B68" s="57"/>
      <c r="C68" s="57"/>
      <c r="D68" s="57"/>
      <c r="E68" s="57"/>
      <c r="F68" s="57"/>
    </row>
    <row r="69" spans="1:8" x14ac:dyDescent="0.2">
      <c r="A69" s="35" t="s">
        <v>139</v>
      </c>
      <c r="B69" s="57"/>
      <c r="C69" s="57"/>
    </row>
  </sheetData>
  <mergeCells count="16">
    <mergeCell ref="A63:A65"/>
    <mergeCell ref="A59:A62"/>
    <mergeCell ref="A55:A58"/>
    <mergeCell ref="A51:A52"/>
    <mergeCell ref="A23:A26"/>
    <mergeCell ref="A39:A42"/>
    <mergeCell ref="A27:A30"/>
    <mergeCell ref="A31:A34"/>
    <mergeCell ref="A35:A38"/>
    <mergeCell ref="A43:A46"/>
    <mergeCell ref="A47:A50"/>
    <mergeCell ref="A5:A6"/>
    <mergeCell ref="A7:A10"/>
    <mergeCell ref="A11:A14"/>
    <mergeCell ref="A15:A18"/>
    <mergeCell ref="A19:A2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zoomScaleNormal="100" workbookViewId="0">
      <pane ySplit="4" topLeftCell="A57" activePane="bottomLeft" state="frozen"/>
      <selection pane="bottomLeft" activeCell="K66" sqref="K66"/>
    </sheetView>
  </sheetViews>
  <sheetFormatPr baseColWidth="10" defaultRowHeight="11.25" x14ac:dyDescent="0.2"/>
  <cols>
    <col min="1" max="2" width="10.85546875" style="47" customWidth="1"/>
    <col min="3" max="16384" width="11.42578125" style="47"/>
  </cols>
  <sheetData>
    <row r="1" spans="1:10" x14ac:dyDescent="0.2">
      <c r="C1" s="103"/>
    </row>
    <row r="2" spans="1:10" s="23" customFormat="1" ht="15.75" x14ac:dyDescent="0.25">
      <c r="A2" s="23" t="s">
        <v>154</v>
      </c>
    </row>
    <row r="3" spans="1:10" ht="12" thickBot="1" x14ac:dyDescent="0.25"/>
    <row r="4" spans="1:10" s="97" customFormat="1" ht="39" thickBot="1" x14ac:dyDescent="0.25">
      <c r="A4" s="96" t="s">
        <v>53</v>
      </c>
      <c r="B4" s="96" t="s">
        <v>51</v>
      </c>
      <c r="C4" s="96" t="s">
        <v>3</v>
      </c>
      <c r="D4" s="96" t="s">
        <v>107</v>
      </c>
      <c r="E4" s="96" t="s">
        <v>92</v>
      </c>
      <c r="F4" s="96" t="s">
        <v>93</v>
      </c>
      <c r="G4" s="96" t="s">
        <v>94</v>
      </c>
      <c r="H4" s="96" t="s">
        <v>95</v>
      </c>
      <c r="I4" s="96" t="s">
        <v>100</v>
      </c>
      <c r="J4" s="96" t="s">
        <v>101</v>
      </c>
    </row>
    <row r="5" spans="1:10" s="2" customFormat="1" ht="19.5" customHeight="1" thickBot="1" x14ac:dyDescent="0.25">
      <c r="A5" s="270">
        <v>2003</v>
      </c>
      <c r="B5" s="98" t="s">
        <v>43</v>
      </c>
      <c r="C5" s="99">
        <v>1</v>
      </c>
      <c r="D5" s="99">
        <v>0.1290035689947909</v>
      </c>
      <c r="E5" s="99">
        <v>0.24605273796186145</v>
      </c>
      <c r="F5" s="99">
        <v>0.16801995865048105</v>
      </c>
      <c r="G5" s="99">
        <v>0.10047471095762252</v>
      </c>
      <c r="H5" s="99">
        <v>7.5699650030607885E-2</v>
      </c>
      <c r="I5" s="99">
        <v>0.14146617540050127</v>
      </c>
      <c r="J5" s="99">
        <v>0.13928319800413497</v>
      </c>
    </row>
    <row r="6" spans="1:10" s="2" customFormat="1" ht="19.5" customHeight="1" thickBot="1" x14ac:dyDescent="0.25">
      <c r="A6" s="271"/>
      <c r="B6" s="98" t="s">
        <v>44</v>
      </c>
      <c r="C6" s="99">
        <v>1</v>
      </c>
      <c r="D6" s="99">
        <v>0.17578755911240448</v>
      </c>
      <c r="E6" s="99">
        <v>0.26454710803928699</v>
      </c>
      <c r="F6" s="99">
        <v>0.18534739905420153</v>
      </c>
      <c r="G6" s="99">
        <v>7.1109494361586034E-2</v>
      </c>
      <c r="H6" s="99">
        <v>7.1764277919243363E-2</v>
      </c>
      <c r="I6" s="99">
        <v>0.13153874136049473</v>
      </c>
      <c r="J6" s="99">
        <v>9.9905420152782837E-2</v>
      </c>
    </row>
    <row r="7" spans="1:10" s="2" customFormat="1" ht="19.5" customHeight="1" thickBot="1" x14ac:dyDescent="0.25">
      <c r="A7" s="270">
        <v>2004</v>
      </c>
      <c r="B7" s="98" t="s">
        <v>45</v>
      </c>
      <c r="C7" s="99">
        <v>1.0000000000000002</v>
      </c>
      <c r="D7" s="52">
        <v>0.17256338450767614</v>
      </c>
      <c r="E7" s="52">
        <v>0.22173325998899834</v>
      </c>
      <c r="F7" s="52">
        <v>0.21008151222683402</v>
      </c>
      <c r="G7" s="52">
        <v>9.6539480922138321E-2</v>
      </c>
      <c r="H7" s="52">
        <v>5.4920738110716606E-2</v>
      </c>
      <c r="I7" s="52">
        <v>0.12991948792318847</v>
      </c>
      <c r="J7" s="52">
        <v>0.11424213632044808</v>
      </c>
    </row>
    <row r="8" spans="1:10" s="2" customFormat="1" ht="19.5" customHeight="1" thickBot="1" x14ac:dyDescent="0.25">
      <c r="A8" s="271"/>
      <c r="B8" s="98" t="s">
        <v>46</v>
      </c>
      <c r="C8" s="99">
        <v>1</v>
      </c>
      <c r="D8" s="52">
        <v>0.19184240972659183</v>
      </c>
      <c r="E8" s="52">
        <v>0.20207238110702902</v>
      </c>
      <c r="F8" s="52">
        <v>0.21308380863458301</v>
      </c>
      <c r="G8" s="52">
        <v>0.10277670651754724</v>
      </c>
      <c r="H8" s="52">
        <v>5.5331154728317129E-2</v>
      </c>
      <c r="I8" s="52">
        <v>0.12740779832342136</v>
      </c>
      <c r="J8" s="52">
        <v>0.1074857409625104</v>
      </c>
    </row>
    <row r="9" spans="1:10" s="2" customFormat="1" ht="19.5" customHeight="1" thickBot="1" x14ac:dyDescent="0.25">
      <c r="A9" s="271"/>
      <c r="B9" s="98" t="s">
        <v>43</v>
      </c>
      <c r="C9" s="99">
        <v>1.0000000000000002</v>
      </c>
      <c r="D9" s="52">
        <v>0.14088653137843257</v>
      </c>
      <c r="E9" s="52">
        <v>0.24206828879819109</v>
      </c>
      <c r="F9" s="52">
        <v>0.19519617742004297</v>
      </c>
      <c r="G9" s="52">
        <v>0.14027503235256472</v>
      </c>
      <c r="H9" s="52">
        <v>6.7236451030304747E-2</v>
      </c>
      <c r="I9" s="52">
        <v>0.14057367141170951</v>
      </c>
      <c r="J9" s="52">
        <v>7.3763847608754388E-2</v>
      </c>
    </row>
    <row r="10" spans="1:10" s="2" customFormat="1" ht="19.5" customHeight="1" thickBot="1" x14ac:dyDescent="0.25">
      <c r="A10" s="271"/>
      <c r="B10" s="98" t="s">
        <v>44</v>
      </c>
      <c r="C10" s="99">
        <v>1</v>
      </c>
      <c r="D10" s="52">
        <v>0.17831590533847</v>
      </c>
      <c r="E10" s="52">
        <v>0.21578368044492077</v>
      </c>
      <c r="F10" s="52">
        <v>0.14680068360223619</v>
      </c>
      <c r="G10" s="52">
        <v>7.626799524954378E-2</v>
      </c>
      <c r="H10" s="52">
        <v>0.10326449033977349</v>
      </c>
      <c r="I10" s="52">
        <v>9.7225038380210294E-2</v>
      </c>
      <c r="J10" s="52">
        <v>0.18234220664484546</v>
      </c>
    </row>
    <row r="11" spans="1:10" s="2" customFormat="1" ht="19.5" customHeight="1" thickBot="1" x14ac:dyDescent="0.25">
      <c r="A11" s="270">
        <v>2005</v>
      </c>
      <c r="B11" s="98" t="s">
        <v>45</v>
      </c>
      <c r="C11" s="99">
        <v>1</v>
      </c>
      <c r="D11" s="52">
        <v>0.15069233943844371</v>
      </c>
      <c r="E11" s="52">
        <v>0.19934821898703553</v>
      </c>
      <c r="F11" s="52">
        <v>0.24446057294112625</v>
      </c>
      <c r="G11" s="52">
        <v>9.9375257937355008E-2</v>
      </c>
      <c r="H11" s="52">
        <v>8.1330316355718732E-2</v>
      </c>
      <c r="I11" s="52">
        <v>0.10279070429350069</v>
      </c>
      <c r="J11" s="52">
        <v>0.12200259004682008</v>
      </c>
    </row>
    <row r="12" spans="1:10" s="2" customFormat="1" ht="19.5" customHeight="1" thickBot="1" x14ac:dyDescent="0.25">
      <c r="A12" s="271"/>
      <c r="B12" s="98" t="s">
        <v>46</v>
      </c>
      <c r="C12" s="99">
        <v>1</v>
      </c>
      <c r="D12" s="52">
        <v>0.12606220608860655</v>
      </c>
      <c r="E12" s="52">
        <v>0.21444875285317494</v>
      </c>
      <c r="F12" s="52">
        <v>0.1774743558012265</v>
      </c>
      <c r="G12" s="52">
        <v>9.2429117509556416E-2</v>
      </c>
      <c r="H12" s="52">
        <v>5.3667189175810578E-2</v>
      </c>
      <c r="I12" s="52">
        <v>0.18212193713389982</v>
      </c>
      <c r="J12" s="52">
        <v>0.15379644143772517</v>
      </c>
    </row>
    <row r="13" spans="1:10" s="2" customFormat="1" ht="19.5" customHeight="1" thickBot="1" x14ac:dyDescent="0.25">
      <c r="A13" s="271"/>
      <c r="B13" s="98" t="s">
        <v>43</v>
      </c>
      <c r="C13" s="99">
        <v>1</v>
      </c>
      <c r="D13" s="52">
        <v>0.1004278974509015</v>
      </c>
      <c r="E13" s="52">
        <v>0.27641443879603556</v>
      </c>
      <c r="F13" s="52">
        <v>0.25355666898292067</v>
      </c>
      <c r="G13" s="52">
        <v>8.8797864169988666E-2</v>
      </c>
      <c r="H13" s="52">
        <v>9.2528252203489009E-2</v>
      </c>
      <c r="I13" s="52">
        <v>9.4814029184800502E-2</v>
      </c>
      <c r="J13" s="52">
        <v>9.3460849211864094E-2</v>
      </c>
    </row>
    <row r="14" spans="1:10" s="2" customFormat="1" ht="19.5" customHeight="1" thickBot="1" x14ac:dyDescent="0.25">
      <c r="A14" s="271"/>
      <c r="B14" s="98" t="s">
        <v>44</v>
      </c>
      <c r="C14" s="99">
        <v>1</v>
      </c>
      <c r="D14" s="52">
        <v>0.10063452758647372</v>
      </c>
      <c r="E14" s="52">
        <v>0.30664319430472803</v>
      </c>
      <c r="F14" s="52">
        <v>0.24425443008589337</v>
      </c>
      <c r="G14" s="52">
        <v>7.7961773581985611E-2</v>
      </c>
      <c r="H14" s="52">
        <v>5.3257757486651708E-2</v>
      </c>
      <c r="I14" s="52">
        <v>0.11585932059119398</v>
      </c>
      <c r="J14" s="52">
        <v>0.10138899636307359</v>
      </c>
    </row>
    <row r="15" spans="1:10" s="2" customFormat="1" ht="19.5" customHeight="1" thickBot="1" x14ac:dyDescent="0.25">
      <c r="A15" s="270">
        <v>2006</v>
      </c>
      <c r="B15" s="98" t="s">
        <v>45</v>
      </c>
      <c r="C15" s="99">
        <v>1</v>
      </c>
      <c r="D15" s="52">
        <v>9.9790731427414181E-2</v>
      </c>
      <c r="E15" s="52">
        <v>0.22298916528841936</v>
      </c>
      <c r="F15" s="52">
        <v>0.2758463563641273</v>
      </c>
      <c r="G15" s="52">
        <v>3.5271880379383669E-2</v>
      </c>
      <c r="H15" s="52">
        <v>8.8787254868869625E-2</v>
      </c>
      <c r="I15" s="52">
        <v>0.12051507071252575</v>
      </c>
      <c r="J15" s="52">
        <v>0.15679954095926013</v>
      </c>
    </row>
    <row r="16" spans="1:10" s="2" customFormat="1" ht="19.5" customHeight="1" thickBot="1" x14ac:dyDescent="0.25">
      <c r="A16" s="271"/>
      <c r="B16" s="98" t="s">
        <v>46</v>
      </c>
      <c r="C16" s="99">
        <v>0.99999999999999989</v>
      </c>
      <c r="D16" s="52">
        <v>0.13105088539792942</v>
      </c>
      <c r="E16" s="52">
        <v>0.28688491825558621</v>
      </c>
      <c r="F16" s="52">
        <v>0.18107686772994364</v>
      </c>
      <c r="G16" s="52">
        <v>0.10966542750929367</v>
      </c>
      <c r="H16" s="52">
        <v>8.6461206379661829E-2</v>
      </c>
      <c r="I16" s="52">
        <v>8.1384658432266055E-2</v>
      </c>
      <c r="J16" s="52">
        <v>0.12347603629531917</v>
      </c>
    </row>
    <row r="17" spans="1:10" s="2" customFormat="1" ht="19.5" customHeight="1" thickBot="1" x14ac:dyDescent="0.25">
      <c r="A17" s="271"/>
      <c r="B17" s="98" t="s">
        <v>43</v>
      </c>
      <c r="C17" s="99">
        <v>1</v>
      </c>
      <c r="D17" s="52">
        <v>0.17285100738962925</v>
      </c>
      <c r="E17" s="52">
        <v>0.21073075222636267</v>
      </c>
      <c r="F17" s="52">
        <v>0.24409461251815828</v>
      </c>
      <c r="G17" s="52">
        <v>7.8127960588643977E-2</v>
      </c>
      <c r="H17" s="52">
        <v>4.9469462515000319E-2</v>
      </c>
      <c r="I17" s="52">
        <v>0.11234447040990336</v>
      </c>
      <c r="J17" s="52">
        <v>0.13238173435230216</v>
      </c>
    </row>
    <row r="18" spans="1:10" s="2" customFormat="1" ht="19.5" customHeight="1" thickBot="1" x14ac:dyDescent="0.25">
      <c r="A18" s="271"/>
      <c r="B18" s="98" t="s">
        <v>44</v>
      </c>
      <c r="C18" s="99">
        <v>1</v>
      </c>
      <c r="D18" s="52">
        <v>0.13709638024522497</v>
      </c>
      <c r="E18" s="52">
        <v>0.30206145278686924</v>
      </c>
      <c r="F18" s="52">
        <v>0.16342631039030825</v>
      </c>
      <c r="G18" s="52">
        <v>0.14119974598212104</v>
      </c>
      <c r="H18" s="52">
        <v>7.1466953250940352E-2</v>
      </c>
      <c r="I18" s="52">
        <v>9.3302720922280299E-2</v>
      </c>
      <c r="J18" s="52">
        <v>9.1446436422255861E-2</v>
      </c>
    </row>
    <row r="19" spans="1:10" s="2" customFormat="1" ht="19.5" customHeight="1" thickBot="1" x14ac:dyDescent="0.25">
      <c r="A19" s="270">
        <v>2007</v>
      </c>
      <c r="B19" s="98" t="s">
        <v>45</v>
      </c>
      <c r="C19" s="99">
        <v>1</v>
      </c>
      <c r="D19" s="52">
        <v>0.19494020084442126</v>
      </c>
      <c r="E19" s="52">
        <v>0.16930478225033224</v>
      </c>
      <c r="F19" s="52">
        <v>0.29374758196100859</v>
      </c>
      <c r="G19" s="52">
        <v>0.11557805850392773</v>
      </c>
      <c r="H19" s="52">
        <v>4.3398543289205872E-2</v>
      </c>
      <c r="I19" s="52">
        <v>9.4164746253090889E-2</v>
      </c>
      <c r="J19" s="52">
        <v>8.8866086898013424E-2</v>
      </c>
    </row>
    <row r="20" spans="1:10" s="2" customFormat="1" ht="19.5" customHeight="1" thickBot="1" x14ac:dyDescent="0.25">
      <c r="A20" s="271"/>
      <c r="B20" s="98" t="s">
        <v>46</v>
      </c>
      <c r="C20" s="99">
        <v>1</v>
      </c>
      <c r="D20" s="52">
        <v>0.12565389584259906</v>
      </c>
      <c r="E20" s="52">
        <v>0.15132261685409915</v>
      </c>
      <c r="F20" s="52">
        <v>0.25708960755660037</v>
      </c>
      <c r="G20" s="52">
        <v>0.17438634390156088</v>
      </c>
      <c r="H20" s="52">
        <v>4.2039943240781925E-2</v>
      </c>
      <c r="I20" s="52">
        <v>0.15335578287481202</v>
      </c>
      <c r="J20" s="52">
        <v>9.6151809729546567E-2</v>
      </c>
    </row>
    <row r="21" spans="1:10" s="2" customFormat="1" ht="19.5" customHeight="1" thickBot="1" x14ac:dyDescent="0.25">
      <c r="A21" s="271"/>
      <c r="B21" s="98" t="s">
        <v>43</v>
      </c>
      <c r="C21" s="99" t="s">
        <v>41</v>
      </c>
      <c r="D21" s="99" t="s">
        <v>41</v>
      </c>
      <c r="E21" s="99" t="s">
        <v>41</v>
      </c>
      <c r="F21" s="99" t="s">
        <v>41</v>
      </c>
      <c r="G21" s="99" t="s">
        <v>41</v>
      </c>
      <c r="H21" s="99" t="s">
        <v>41</v>
      </c>
      <c r="I21" s="99" t="s">
        <v>41</v>
      </c>
      <c r="J21" s="99" t="s">
        <v>41</v>
      </c>
    </row>
    <row r="22" spans="1:10" s="2" customFormat="1" ht="19.5" customHeight="1" thickBot="1" x14ac:dyDescent="0.25">
      <c r="A22" s="271"/>
      <c r="B22" s="98" t="s">
        <v>44</v>
      </c>
      <c r="C22" s="99">
        <v>0.99999999999999989</v>
      </c>
      <c r="D22" s="52">
        <v>0.1840943113772455</v>
      </c>
      <c r="E22" s="52">
        <v>0.23905314371257486</v>
      </c>
      <c r="F22" s="52">
        <v>0.20699850299401198</v>
      </c>
      <c r="G22" s="52">
        <v>8.9464820359281438E-2</v>
      </c>
      <c r="H22" s="52">
        <v>9.1616766467065874E-2</v>
      </c>
      <c r="I22" s="52">
        <v>8.7350299401197609E-2</v>
      </c>
      <c r="J22" s="52">
        <v>0.10142215568862274</v>
      </c>
    </row>
    <row r="23" spans="1:10" s="2" customFormat="1" ht="19.5" customHeight="1" thickBot="1" x14ac:dyDescent="0.25">
      <c r="A23" s="270">
        <v>2008</v>
      </c>
      <c r="B23" s="98" t="s">
        <v>45</v>
      </c>
      <c r="C23" s="99">
        <v>1</v>
      </c>
      <c r="D23" s="52">
        <v>0.14854322010494339</v>
      </c>
      <c r="E23" s="52">
        <v>0.24573667495167079</v>
      </c>
      <c r="F23" s="52">
        <v>0.24225006904170118</v>
      </c>
      <c r="G23" s="52">
        <v>7.0819524993095836E-2</v>
      </c>
      <c r="H23" s="52">
        <v>5.6424330295498482E-2</v>
      </c>
      <c r="I23" s="52">
        <v>0.14324426953880143</v>
      </c>
      <c r="J23" s="52">
        <v>9.2981911074288867E-2</v>
      </c>
    </row>
    <row r="24" spans="1:10" s="2" customFormat="1" ht="19.5" customHeight="1" thickBot="1" x14ac:dyDescent="0.25">
      <c r="A24" s="271"/>
      <c r="B24" s="98" t="s">
        <v>46</v>
      </c>
      <c r="C24" s="99">
        <v>1</v>
      </c>
      <c r="D24" s="52">
        <v>0.16088336019339242</v>
      </c>
      <c r="E24" s="52">
        <v>0.15577155519742145</v>
      </c>
      <c r="F24" s="52">
        <v>0.33637187751813052</v>
      </c>
      <c r="G24" s="52">
        <v>0.10689464141821112</v>
      </c>
      <c r="H24" s="52">
        <v>3.1426269137792104E-2</v>
      </c>
      <c r="I24" s="52">
        <v>0.11417203867848508</v>
      </c>
      <c r="J24" s="52">
        <v>9.4480257856567287E-2</v>
      </c>
    </row>
    <row r="25" spans="1:10" s="2" customFormat="1" ht="19.5" customHeight="1" thickBot="1" x14ac:dyDescent="0.25">
      <c r="A25" s="271"/>
      <c r="B25" s="98" t="s">
        <v>43</v>
      </c>
      <c r="C25" s="99">
        <v>1</v>
      </c>
      <c r="D25" s="52">
        <v>0.13001409891355431</v>
      </c>
      <c r="E25" s="52">
        <v>0.23312968235977111</v>
      </c>
      <c r="F25" s="52">
        <v>0.22743482708097201</v>
      </c>
      <c r="G25" s="52">
        <v>9.241699610206508E-2</v>
      </c>
      <c r="H25" s="52">
        <v>0.10809167058303154</v>
      </c>
      <c r="I25" s="52">
        <v>0.12481685234843669</v>
      </c>
      <c r="J25" s="52">
        <v>8.409587261216929E-2</v>
      </c>
    </row>
    <row r="26" spans="1:10" s="2" customFormat="1" ht="19.5" customHeight="1" thickBot="1" x14ac:dyDescent="0.25">
      <c r="A26" s="271"/>
      <c r="B26" s="98" t="s">
        <v>44</v>
      </c>
      <c r="C26" s="99">
        <v>1</v>
      </c>
      <c r="D26" s="52">
        <v>0.15728686283312249</v>
      </c>
      <c r="E26" s="52">
        <v>0.32720483206138029</v>
      </c>
      <c r="F26" s="52">
        <v>0.13073909317226462</v>
      </c>
      <c r="G26" s="52">
        <v>0.14447210545647471</v>
      </c>
      <c r="H26" s="52">
        <v>3.7811696526955887E-2</v>
      </c>
      <c r="I26" s="52">
        <v>0.13247357466432683</v>
      </c>
      <c r="J26" s="52">
        <v>7.0011835285475249E-2</v>
      </c>
    </row>
    <row r="27" spans="1:10" s="2" customFormat="1" ht="19.5" customHeight="1" thickBot="1" x14ac:dyDescent="0.25">
      <c r="A27" s="270">
        <v>2009</v>
      </c>
      <c r="B27" s="98" t="s">
        <v>45</v>
      </c>
      <c r="C27" s="99">
        <v>1</v>
      </c>
      <c r="D27" s="52">
        <v>0.12734141350543049</v>
      </c>
      <c r="E27" s="52">
        <v>0.26881438340591496</v>
      </c>
      <c r="F27" s="52">
        <v>0.2985291288455148</v>
      </c>
      <c r="G27" s="52">
        <v>7.8580548122496804E-2</v>
      </c>
      <c r="H27" s="52">
        <v>4.4318519684488515E-2</v>
      </c>
      <c r="I27" s="52">
        <v>0.12903789985483674</v>
      </c>
      <c r="J27" s="52">
        <v>5.3378106581317662E-2</v>
      </c>
    </row>
    <row r="28" spans="1:10" s="2" customFormat="1" ht="19.5" customHeight="1" thickBot="1" x14ac:dyDescent="0.25">
      <c r="A28" s="271"/>
      <c r="B28" s="98" t="s">
        <v>46</v>
      </c>
      <c r="C28" s="99">
        <v>1</v>
      </c>
      <c r="D28" s="52">
        <v>0.11294940646619102</v>
      </c>
      <c r="E28" s="52">
        <v>0.21456982341014968</v>
      </c>
      <c r="F28" s="52">
        <v>0.2858712642966586</v>
      </c>
      <c r="G28" s="52">
        <v>0.12109018309009023</v>
      </c>
      <c r="H28" s="52">
        <v>1.6436320864222368E-2</v>
      </c>
      <c r="I28" s="52">
        <v>0.16572516366675438</v>
      </c>
      <c r="J28" s="52">
        <v>8.3357838205933787E-2</v>
      </c>
    </row>
    <row r="29" spans="1:10" s="2" customFormat="1" ht="19.5" customHeight="1" thickBot="1" x14ac:dyDescent="0.25">
      <c r="A29" s="271"/>
      <c r="B29" s="98" t="s">
        <v>43</v>
      </c>
      <c r="C29" s="99">
        <v>1.0000000000000002</v>
      </c>
      <c r="D29" s="52">
        <v>0.12748314324403556</v>
      </c>
      <c r="E29" s="52">
        <v>0.25752097496963688</v>
      </c>
      <c r="F29" s="52">
        <v>0.2124021051749892</v>
      </c>
      <c r="G29" s="52">
        <v>0.15399327125766057</v>
      </c>
      <c r="H29" s="52">
        <v>0.13095919478452667</v>
      </c>
      <c r="I29" s="52">
        <v>6.9479150670780226E-2</v>
      </c>
      <c r="J29" s="52">
        <v>4.8162159898370867E-2</v>
      </c>
    </row>
    <row r="30" spans="1:10" s="2" customFormat="1" ht="19.5" customHeight="1" thickBot="1" x14ac:dyDescent="0.25">
      <c r="A30" s="271"/>
      <c r="B30" s="98" t="s">
        <v>44</v>
      </c>
      <c r="C30" s="99">
        <v>1</v>
      </c>
      <c r="D30" s="52">
        <v>0.1093922842920354</v>
      </c>
      <c r="E30" s="52">
        <v>0.24725179756637167</v>
      </c>
      <c r="F30" s="52">
        <v>0.11390348451327434</v>
      </c>
      <c r="G30" s="52">
        <v>0.18400857300884954</v>
      </c>
      <c r="H30" s="52">
        <v>6.9413716814159296E-2</v>
      </c>
      <c r="I30" s="52">
        <v>0.19365320796460178</v>
      </c>
      <c r="J30" s="52">
        <v>8.2376935840707974E-2</v>
      </c>
    </row>
    <row r="31" spans="1:10" s="2" customFormat="1" ht="19.5" customHeight="1" thickBot="1" x14ac:dyDescent="0.25">
      <c r="A31" s="270">
        <v>2010</v>
      </c>
      <c r="B31" s="98" t="s">
        <v>45</v>
      </c>
      <c r="C31" s="99">
        <v>0.99999999999999989</v>
      </c>
      <c r="D31" s="52">
        <v>9.3326812486297789E-2</v>
      </c>
      <c r="E31" s="52">
        <v>0.24206958193500516</v>
      </c>
      <c r="F31" s="52">
        <v>0.28556250737811356</v>
      </c>
      <c r="G31" s="52">
        <v>8.2870971549994094E-2</v>
      </c>
      <c r="H31" s="52">
        <v>7.8047793311634653E-2</v>
      </c>
      <c r="I31" s="52">
        <v>0.10629542809922932</v>
      </c>
      <c r="J31" s="52">
        <v>0.11182690523972544</v>
      </c>
    </row>
    <row r="32" spans="1:10" s="2" customFormat="1" ht="19.5" customHeight="1" thickBot="1" x14ac:dyDescent="0.25">
      <c r="A32" s="271"/>
      <c r="B32" s="98" t="s">
        <v>46</v>
      </c>
      <c r="C32" s="99">
        <v>1</v>
      </c>
      <c r="D32" s="52">
        <v>7.8363725973385895E-2</v>
      </c>
      <c r="E32" s="52">
        <v>0.29808166205406222</v>
      </c>
      <c r="F32" s="52">
        <v>0.14743905675399022</v>
      </c>
      <c r="G32" s="52">
        <v>0.15198847480759753</v>
      </c>
      <c r="H32" s="52">
        <v>9.1822421048640857E-2</v>
      </c>
      <c r="I32" s="52">
        <v>0.11894832619327443</v>
      </c>
      <c r="J32" s="52">
        <v>0.11335633316904879</v>
      </c>
    </row>
    <row r="33" spans="1:10" s="2" customFormat="1" ht="19.5" customHeight="1" thickBot="1" x14ac:dyDescent="0.25">
      <c r="A33" s="271"/>
      <c r="B33" s="98" t="s">
        <v>43</v>
      </c>
      <c r="C33" s="99">
        <v>1</v>
      </c>
      <c r="D33" s="52">
        <v>6.799531066822978E-2</v>
      </c>
      <c r="E33" s="52">
        <v>0.25766993297794688</v>
      </c>
      <c r="F33" s="52">
        <v>0.19624411068592537</v>
      </c>
      <c r="G33" s="52">
        <v>9.1065938198146401E-2</v>
      </c>
      <c r="H33" s="52">
        <v>5.7621270101086065E-2</v>
      </c>
      <c r="I33" s="52">
        <v>0.23979738547634319</v>
      </c>
      <c r="J33" s="52">
        <v>8.9606051892322333E-2</v>
      </c>
    </row>
    <row r="34" spans="1:10" s="2" customFormat="1" ht="19.5" customHeight="1" thickBot="1" x14ac:dyDescent="0.25">
      <c r="A34" s="271"/>
      <c r="B34" s="98" t="s">
        <v>44</v>
      </c>
      <c r="C34" s="99">
        <v>1</v>
      </c>
      <c r="D34" s="52">
        <v>0.1180855073070642</v>
      </c>
      <c r="E34" s="52">
        <v>0.21203048448557432</v>
      </c>
      <c r="F34" s="52">
        <v>0.16521502449646164</v>
      </c>
      <c r="G34" s="52">
        <v>0.20126879108915038</v>
      </c>
      <c r="H34" s="52">
        <v>7.7027762656505169E-2</v>
      </c>
      <c r="I34" s="52">
        <v>0.14875842720154098</v>
      </c>
      <c r="J34" s="52">
        <v>7.7614002763703366E-2</v>
      </c>
    </row>
    <row r="35" spans="1:10" s="2" customFormat="1" ht="19.5" customHeight="1" thickBot="1" x14ac:dyDescent="0.25">
      <c r="A35" s="270">
        <v>2011</v>
      </c>
      <c r="B35" s="98" t="s">
        <v>45</v>
      </c>
      <c r="C35" s="99">
        <v>1</v>
      </c>
      <c r="D35" s="52">
        <v>9.6061578820199514E-2</v>
      </c>
      <c r="E35" s="52">
        <v>0.15910738324531429</v>
      </c>
      <c r="F35" s="52">
        <v>0.32762072417244831</v>
      </c>
      <c r="G35" s="52">
        <v>0.11349280314797555</v>
      </c>
      <c r="H35" s="52">
        <v>2.9167098132615372E-2</v>
      </c>
      <c r="I35" s="52">
        <v>8.8795692243968105E-2</v>
      </c>
      <c r="J35" s="52">
        <v>0.18575472023747885</v>
      </c>
    </row>
    <row r="36" spans="1:10" s="2" customFormat="1" ht="19.5" customHeight="1" thickBot="1" x14ac:dyDescent="0.25">
      <c r="A36" s="271"/>
      <c r="B36" s="98" t="s">
        <v>46</v>
      </c>
      <c r="C36" s="99">
        <v>1</v>
      </c>
      <c r="D36" s="52">
        <v>0.1020764779303302</v>
      </c>
      <c r="E36" s="52">
        <v>0.28260524225575856</v>
      </c>
      <c r="F36" s="52">
        <v>0.18651991376375807</v>
      </c>
      <c r="G36" s="52">
        <v>6.0524225575853852E-2</v>
      </c>
      <c r="H36" s="52">
        <v>8.7597866787699985E-2</v>
      </c>
      <c r="I36" s="52">
        <v>0.16117099739021901</v>
      </c>
      <c r="J36" s="52">
        <v>0.11950527629638036</v>
      </c>
    </row>
    <row r="37" spans="1:10" s="2" customFormat="1" ht="19.5" customHeight="1" thickBot="1" x14ac:dyDescent="0.25">
      <c r="A37" s="271"/>
      <c r="B37" s="98" t="s">
        <v>43</v>
      </c>
      <c r="C37" s="99">
        <v>1</v>
      </c>
      <c r="D37" s="52">
        <v>0.1430703452726686</v>
      </c>
      <c r="E37" s="52">
        <v>0.24747902549209422</v>
      </c>
      <c r="F37" s="52">
        <v>0.25826879638593092</v>
      </c>
      <c r="G37" s="52">
        <v>3.4849951597289451E-2</v>
      </c>
      <c r="H37" s="52">
        <v>7.2725072604065827E-2</v>
      </c>
      <c r="I37" s="52">
        <v>0.17396740884156181</v>
      </c>
      <c r="J37" s="52">
        <v>6.9639399806389155E-2</v>
      </c>
    </row>
    <row r="38" spans="1:10" s="2" customFormat="1" ht="19.5" customHeight="1" thickBot="1" x14ac:dyDescent="0.25">
      <c r="A38" s="271"/>
      <c r="B38" s="98" t="s">
        <v>44</v>
      </c>
      <c r="C38" s="99">
        <v>1</v>
      </c>
      <c r="D38" s="52">
        <v>8.9563155770782887E-2</v>
      </c>
      <c r="E38" s="52">
        <v>0.3237489911218725</v>
      </c>
      <c r="F38" s="52">
        <v>0.30707728006456819</v>
      </c>
      <c r="G38" s="52">
        <v>9.9172719935431794E-2</v>
      </c>
      <c r="H38" s="52">
        <v>1.2938861985472155E-2</v>
      </c>
      <c r="I38" s="52">
        <v>6.968825665859564E-2</v>
      </c>
      <c r="J38" s="52">
        <v>9.781073446327683E-2</v>
      </c>
    </row>
    <row r="39" spans="1:10" s="2" customFormat="1" ht="19.5" customHeight="1" thickBot="1" x14ac:dyDescent="0.25">
      <c r="A39" s="270">
        <v>2012</v>
      </c>
      <c r="B39" s="98" t="s">
        <v>45</v>
      </c>
      <c r="C39" s="99">
        <v>1</v>
      </c>
      <c r="D39" s="52">
        <v>7.0762718710115191E-2</v>
      </c>
      <c r="E39" s="52">
        <v>0.24918816743945588</v>
      </c>
      <c r="F39" s="52">
        <v>0.35454060778389906</v>
      </c>
      <c r="G39" s="52">
        <v>0.1143997285813529</v>
      </c>
      <c r="H39" s="52">
        <v>6.6869153593873701E-2</v>
      </c>
      <c r="I39" s="52">
        <v>8.2233387724768556E-2</v>
      </c>
      <c r="J39" s="52">
        <v>6.2006236166534723E-2</v>
      </c>
    </row>
    <row r="40" spans="1:10" s="2" customFormat="1" ht="19.5" customHeight="1" thickBot="1" x14ac:dyDescent="0.25">
      <c r="A40" s="271"/>
      <c r="B40" s="98" t="s">
        <v>46</v>
      </c>
      <c r="C40" s="99">
        <v>1</v>
      </c>
      <c r="D40" s="52">
        <v>0.17638980723259245</v>
      </c>
      <c r="E40" s="52">
        <v>0.16043605784717629</v>
      </c>
      <c r="F40" s="52">
        <v>0.17978061475340354</v>
      </c>
      <c r="G40" s="52">
        <v>0.19354729328789652</v>
      </c>
      <c r="H40" s="52">
        <v>0.12571418883407084</v>
      </c>
      <c r="I40" s="52">
        <v>6.8307817506739227E-2</v>
      </c>
      <c r="J40" s="52">
        <v>9.5824220538121146E-2</v>
      </c>
    </row>
    <row r="41" spans="1:10" s="2" customFormat="1" ht="19.5" customHeight="1" thickBot="1" x14ac:dyDescent="0.25">
      <c r="A41" s="271"/>
      <c r="B41" s="98" t="s">
        <v>43</v>
      </c>
      <c r="C41" s="99">
        <v>1</v>
      </c>
      <c r="D41" s="52">
        <v>0.13628161752859674</v>
      </c>
      <c r="E41" s="52">
        <v>0.19226679555340745</v>
      </c>
      <c r="F41" s="52">
        <v>0.2471725471242146</v>
      </c>
      <c r="G41" s="52">
        <v>0.13465442242629291</v>
      </c>
      <c r="H41" s="52">
        <v>8.1472531013371985E-2</v>
      </c>
      <c r="I41" s="52">
        <v>0.1272917673594329</v>
      </c>
      <c r="J41" s="52">
        <v>8.0860318994683419E-2</v>
      </c>
    </row>
    <row r="42" spans="1:10" s="2" customFormat="1" ht="19.5" customHeight="1" thickBot="1" x14ac:dyDescent="0.25">
      <c r="A42" s="271"/>
      <c r="B42" s="98" t="s">
        <v>44</v>
      </c>
      <c r="C42" s="99">
        <v>1</v>
      </c>
      <c r="D42" s="52">
        <v>5.6164951562441105E-2</v>
      </c>
      <c r="E42" s="52">
        <v>0.17691959742168947</v>
      </c>
      <c r="F42" s="52">
        <v>0.31970673602472766</v>
      </c>
      <c r="G42" s="52">
        <v>6.9471144784952324E-2</v>
      </c>
      <c r="H42" s="52">
        <v>0.11954841871159863</v>
      </c>
      <c r="I42" s="52">
        <v>0.13358965660220889</v>
      </c>
      <c r="J42" s="52">
        <v>0.12459949489238192</v>
      </c>
    </row>
    <row r="43" spans="1:10" s="2" customFormat="1" ht="19.5" customHeight="1" thickBot="1" x14ac:dyDescent="0.25">
      <c r="A43" s="272">
        <v>2013</v>
      </c>
      <c r="B43" s="107" t="s">
        <v>45</v>
      </c>
      <c r="C43" s="99">
        <v>1</v>
      </c>
      <c r="D43" s="52">
        <v>0.15536399280931959</v>
      </c>
      <c r="E43" s="52">
        <v>0.2015372202641301</v>
      </c>
      <c r="F43" s="52">
        <v>0.19850807536059561</v>
      </c>
      <c r="G43" s="52">
        <v>0.1602332724673376</v>
      </c>
      <c r="H43" s="52">
        <v>9.272863674324458E-2</v>
      </c>
      <c r="I43" s="52">
        <v>0.10413747222104265</v>
      </c>
      <c r="J43" s="52">
        <v>8.7491330134329831E-2</v>
      </c>
    </row>
    <row r="44" spans="1:10" s="2" customFormat="1" ht="19.5" customHeight="1" thickBot="1" x14ac:dyDescent="0.25">
      <c r="A44" s="273"/>
      <c r="B44" s="107" t="s">
        <v>46</v>
      </c>
      <c r="C44" s="99">
        <v>1</v>
      </c>
      <c r="D44" s="52">
        <v>0.23744656184334467</v>
      </c>
      <c r="E44" s="52">
        <v>0.1491196290123904</v>
      </c>
      <c r="F44" s="52">
        <v>0.24693862763567856</v>
      </c>
      <c r="G44" s="52">
        <v>0.13391783204115643</v>
      </c>
      <c r="H44" s="52">
        <v>4.2649083399753644E-2</v>
      </c>
      <c r="I44" s="52">
        <v>0.10734004782262155</v>
      </c>
      <c r="J44" s="52">
        <v>8.2588218245054718E-2</v>
      </c>
    </row>
    <row r="45" spans="1:10" s="24" customFormat="1" ht="19.5" customHeight="1" thickBot="1" x14ac:dyDescent="0.25">
      <c r="A45" s="273"/>
      <c r="B45" s="133" t="s">
        <v>43</v>
      </c>
      <c r="C45" s="84">
        <v>1</v>
      </c>
      <c r="D45" s="85">
        <v>0.15257042762787859</v>
      </c>
      <c r="E45" s="85">
        <v>0.14074276439487682</v>
      </c>
      <c r="F45" s="85">
        <v>0.18882478666816657</v>
      </c>
      <c r="G45" s="85">
        <v>0.13961785077217287</v>
      </c>
      <c r="H45" s="85">
        <v>9.4139200025712313E-2</v>
      </c>
      <c r="I45" s="52">
        <v>0.18802127693766374</v>
      </c>
      <c r="J45" s="52">
        <v>9.6083693573529166E-2</v>
      </c>
    </row>
    <row r="46" spans="1:10" s="24" customFormat="1" ht="19.5" customHeight="1" thickBot="1" x14ac:dyDescent="0.25">
      <c r="A46" s="273"/>
      <c r="B46" s="133" t="s">
        <v>44</v>
      </c>
      <c r="C46" s="84">
        <v>1</v>
      </c>
      <c r="D46" s="85">
        <v>0.20096322935314714</v>
      </c>
      <c r="E46" s="85">
        <v>0.17239904310768206</v>
      </c>
      <c r="F46" s="85">
        <v>0.19247160216092901</v>
      </c>
      <c r="G46" s="85">
        <v>4.5927662742985695E-2</v>
      </c>
      <c r="H46" s="85">
        <v>0.11853424375405966</v>
      </c>
      <c r="I46" s="52">
        <v>0.12688328765387114</v>
      </c>
      <c r="J46" s="52">
        <v>0.14282093122732531</v>
      </c>
    </row>
    <row r="47" spans="1:10" s="24" customFormat="1" ht="19.5" customHeight="1" thickBot="1" x14ac:dyDescent="0.25">
      <c r="A47" s="252">
        <v>2014</v>
      </c>
      <c r="B47" s="138" t="s">
        <v>45</v>
      </c>
      <c r="C47" s="84">
        <v>1</v>
      </c>
      <c r="D47" s="86">
        <v>0.18101210396271852</v>
      </c>
      <c r="E47" s="85">
        <v>0.17313045382041095</v>
      </c>
      <c r="F47" s="85">
        <v>0.37220467269258434</v>
      </c>
      <c r="G47" s="85">
        <v>2.7773433834798113E-2</v>
      </c>
      <c r="H47" s="85">
        <v>6.2036718481218528E-2</v>
      </c>
      <c r="I47" s="85">
        <v>8.9950896068557856E-2</v>
      </c>
      <c r="J47" s="86">
        <v>9.3891721139711629E-2</v>
      </c>
    </row>
    <row r="48" spans="1:10" s="24" customFormat="1" ht="19.5" customHeight="1" thickBot="1" x14ac:dyDescent="0.25">
      <c r="A48" s="253"/>
      <c r="B48" s="138" t="s">
        <v>46</v>
      </c>
      <c r="C48" s="84">
        <v>1.0000000000000002</v>
      </c>
      <c r="D48" s="86">
        <v>0.22380233874009808</v>
      </c>
      <c r="E48" s="85">
        <v>0.20568338991575505</v>
      </c>
      <c r="F48" s="85">
        <v>0.15477178423236515</v>
      </c>
      <c r="G48" s="85">
        <v>0.15967559411542814</v>
      </c>
      <c r="H48" s="85">
        <v>5.5299886835156541E-2</v>
      </c>
      <c r="I48" s="85">
        <v>0.10645039607695209</v>
      </c>
      <c r="J48" s="85">
        <v>9.4316610084244926E-2</v>
      </c>
    </row>
    <row r="49" spans="1:11" s="24" customFormat="1" ht="19.5" customHeight="1" thickBot="1" x14ac:dyDescent="0.25">
      <c r="A49" s="253"/>
      <c r="B49" s="144" t="s">
        <v>43</v>
      </c>
      <c r="C49" s="84">
        <v>1</v>
      </c>
      <c r="D49" s="85">
        <v>0.11489366671727376</v>
      </c>
      <c r="E49" s="85">
        <v>0.31662910063414579</v>
      </c>
      <c r="F49" s="85">
        <v>0.19927125789762573</v>
      </c>
      <c r="G49" s="85">
        <v>5.3627944456771812E-2</v>
      </c>
      <c r="H49" s="85">
        <v>9.3837224240017753E-2</v>
      </c>
      <c r="I49" s="52">
        <v>0.13421000385392459</v>
      </c>
      <c r="J49" s="52">
        <v>8.7530802200240579E-2</v>
      </c>
    </row>
    <row r="50" spans="1:11" s="24" customFormat="1" ht="19.5" customHeight="1" thickBot="1" x14ac:dyDescent="0.25">
      <c r="A50" s="254"/>
      <c r="B50" s="144" t="s">
        <v>44</v>
      </c>
      <c r="C50" s="84">
        <v>1</v>
      </c>
      <c r="D50" s="85">
        <v>0.10534747016738845</v>
      </c>
      <c r="E50" s="85">
        <v>0.27402560377947627</v>
      </c>
      <c r="F50" s="85">
        <v>0.31137236801020896</v>
      </c>
      <c r="G50" s="85">
        <v>8.4020037740459672E-2</v>
      </c>
      <c r="H50" s="85">
        <v>6.6453075575949289E-2</v>
      </c>
      <c r="I50" s="52">
        <v>6.4471022657851512E-2</v>
      </c>
      <c r="J50" s="52">
        <v>9.4310422068665911E-2</v>
      </c>
    </row>
    <row r="51" spans="1:11" s="24" customFormat="1" ht="19.5" customHeight="1" thickBot="1" x14ac:dyDescent="0.25">
      <c r="A51" s="252">
        <v>2015</v>
      </c>
      <c r="B51" s="148" t="s">
        <v>45</v>
      </c>
      <c r="C51" s="84">
        <v>1</v>
      </c>
      <c r="D51" s="86">
        <v>0.14927792732003553</v>
      </c>
      <c r="E51" s="85">
        <v>0.22451639358285314</v>
      </c>
      <c r="F51" s="85">
        <v>0.27413249381548699</v>
      </c>
      <c r="G51" s="85">
        <v>0.15527200698852539</v>
      </c>
      <c r="H51" s="85">
        <v>2.6069530676877384E-2</v>
      </c>
      <c r="I51" s="85">
        <v>7.7510780296659448E-2</v>
      </c>
      <c r="J51" s="86">
        <v>9.3220490615326806E-2</v>
      </c>
    </row>
    <row r="52" spans="1:11" s="24" customFormat="1" ht="19.5" customHeight="1" thickBot="1" x14ac:dyDescent="0.25">
      <c r="A52" s="253"/>
      <c r="B52" s="148" t="s">
        <v>46</v>
      </c>
      <c r="C52" s="84">
        <v>1</v>
      </c>
      <c r="D52" s="86">
        <v>0.14435279617515204</v>
      </c>
      <c r="E52" s="85">
        <v>0.19324692210800049</v>
      </c>
      <c r="F52" s="85">
        <v>0.2034997900667723</v>
      </c>
      <c r="G52" s="85">
        <v>0.14180650928446631</v>
      </c>
      <c r="H52" s="85">
        <v>5.5977679357468883E-2</v>
      </c>
      <c r="I52" s="85">
        <v>0.1447049422345022</v>
      </c>
      <c r="J52" s="85">
        <v>0.11641136077363781</v>
      </c>
    </row>
    <row r="53" spans="1:11" s="24" customFormat="1" ht="19.5" customHeight="1" thickBot="1" x14ac:dyDescent="0.25">
      <c r="A53" s="253"/>
      <c r="B53" s="168" t="s">
        <v>43</v>
      </c>
      <c r="C53" s="84" t="s">
        <v>41</v>
      </c>
      <c r="D53" s="84" t="s">
        <v>41</v>
      </c>
      <c r="E53" s="84" t="s">
        <v>41</v>
      </c>
      <c r="F53" s="84" t="s">
        <v>41</v>
      </c>
      <c r="G53" s="84" t="s">
        <v>41</v>
      </c>
      <c r="H53" s="84" t="s">
        <v>41</v>
      </c>
      <c r="I53" s="84" t="s">
        <v>41</v>
      </c>
      <c r="J53" s="84" t="s">
        <v>41</v>
      </c>
    </row>
    <row r="54" spans="1:11" s="24" customFormat="1" ht="19.5" customHeight="1" thickBot="1" x14ac:dyDescent="0.25">
      <c r="A54" s="254"/>
      <c r="B54" s="168" t="s">
        <v>44</v>
      </c>
      <c r="C54" s="84" t="s">
        <v>41</v>
      </c>
      <c r="D54" s="84" t="s">
        <v>41</v>
      </c>
      <c r="E54" s="84" t="s">
        <v>41</v>
      </c>
      <c r="F54" s="84" t="s">
        <v>41</v>
      </c>
      <c r="G54" s="84" t="s">
        <v>41</v>
      </c>
      <c r="H54" s="84" t="s">
        <v>41</v>
      </c>
      <c r="I54" s="84" t="s">
        <v>41</v>
      </c>
      <c r="J54" s="84" t="s">
        <v>41</v>
      </c>
    </row>
    <row r="55" spans="1:11" s="24" customFormat="1" ht="19.5" customHeight="1" thickBot="1" x14ac:dyDescent="0.25">
      <c r="A55" s="252">
        <v>2016</v>
      </c>
      <c r="B55" s="168" t="s">
        <v>45</v>
      </c>
      <c r="C55" s="84" t="s">
        <v>41</v>
      </c>
      <c r="D55" s="84" t="s">
        <v>41</v>
      </c>
      <c r="E55" s="84" t="s">
        <v>41</v>
      </c>
      <c r="F55" s="84" t="s">
        <v>41</v>
      </c>
      <c r="G55" s="84" t="s">
        <v>41</v>
      </c>
      <c r="H55" s="84" t="s">
        <v>41</v>
      </c>
      <c r="I55" s="84" t="s">
        <v>41</v>
      </c>
      <c r="J55" s="84" t="s">
        <v>41</v>
      </c>
    </row>
    <row r="56" spans="1:11" s="24" customFormat="1" ht="19.5" customHeight="1" thickBot="1" x14ac:dyDescent="0.25">
      <c r="A56" s="253"/>
      <c r="B56" s="168" t="s">
        <v>46</v>
      </c>
      <c r="C56" s="84">
        <v>1</v>
      </c>
      <c r="D56" s="86">
        <v>0.16716634429400387</v>
      </c>
      <c r="E56" s="85">
        <v>0.18603723404255321</v>
      </c>
      <c r="F56" s="85">
        <v>0.27087765957446808</v>
      </c>
      <c r="G56" s="85">
        <v>0.11009429400386848</v>
      </c>
      <c r="H56" s="85">
        <v>7.9303675048355893E-2</v>
      </c>
      <c r="I56" s="85">
        <v>0.11592117988394585</v>
      </c>
      <c r="J56" s="85">
        <v>7.0599613152804649E-2</v>
      </c>
    </row>
    <row r="57" spans="1:11" s="24" customFormat="1" ht="19.5" customHeight="1" thickBot="1" x14ac:dyDescent="0.25">
      <c r="A57" s="253"/>
      <c r="B57" s="187" t="s">
        <v>43</v>
      </c>
      <c r="C57" s="84">
        <v>1</v>
      </c>
      <c r="D57" s="188">
        <v>0.14287130676184812</v>
      </c>
      <c r="E57" s="189">
        <v>0.1547406589048469</v>
      </c>
      <c r="F57" s="189">
        <v>0.30140789212770175</v>
      </c>
      <c r="G57" s="189">
        <v>0.13067618481062859</v>
      </c>
      <c r="H57" s="189">
        <v>8.6244015750262026E-2</v>
      </c>
      <c r="I57" s="189">
        <v>0.10057788731197416</v>
      </c>
      <c r="J57" s="189">
        <v>8.3482054332738448E-2</v>
      </c>
    </row>
    <row r="58" spans="1:11" s="24" customFormat="1" ht="19.5" customHeight="1" thickBot="1" x14ac:dyDescent="0.25">
      <c r="A58" s="254"/>
      <c r="B58" s="187" t="s">
        <v>44</v>
      </c>
      <c r="C58" s="84">
        <v>1</v>
      </c>
      <c r="D58" s="188">
        <v>0.16185318892900122</v>
      </c>
      <c r="E58" s="189">
        <v>0.15547168435255077</v>
      </c>
      <c r="F58" s="189">
        <v>0.30189986507676037</v>
      </c>
      <c r="G58" s="189">
        <v>0.10193997739124093</v>
      </c>
      <c r="H58" s="189">
        <v>0.15093169966816178</v>
      </c>
      <c r="I58" s="189">
        <v>9.814754038580753E-2</v>
      </c>
      <c r="J58" s="189">
        <v>2.9756044196477413E-2</v>
      </c>
      <c r="K58" s="190"/>
    </row>
    <row r="59" spans="1:11" s="24" customFormat="1" ht="19.5" customHeight="1" thickBot="1" x14ac:dyDescent="0.25">
      <c r="A59" s="249">
        <v>2017</v>
      </c>
      <c r="B59" s="187" t="s">
        <v>45</v>
      </c>
      <c r="C59" s="84">
        <v>1</v>
      </c>
      <c r="D59" s="188">
        <v>0.12458195233881732</v>
      </c>
      <c r="E59" s="189">
        <v>8.7838749831281218E-2</v>
      </c>
      <c r="F59" s="189">
        <v>0.36716207501612202</v>
      </c>
      <c r="G59" s="189">
        <v>0.12668156391067653</v>
      </c>
      <c r="H59" s="189">
        <v>8.468933247349239E-2</v>
      </c>
      <c r="I59" s="189">
        <v>5.5609712203242401E-2</v>
      </c>
      <c r="J59" s="189">
        <v>0.15343661422636812</v>
      </c>
      <c r="K59" s="190"/>
    </row>
    <row r="60" spans="1:11" s="24" customFormat="1" ht="19.5" customHeight="1" thickBot="1" x14ac:dyDescent="0.25">
      <c r="A60" s="250"/>
      <c r="B60" s="187" t="s">
        <v>46</v>
      </c>
      <c r="C60" s="84">
        <v>1</v>
      </c>
      <c r="D60" s="188">
        <v>0.184</v>
      </c>
      <c r="E60" s="189">
        <v>0.19</v>
      </c>
      <c r="F60" s="189">
        <v>0.33</v>
      </c>
      <c r="G60" s="189">
        <v>6.5000000000000002E-2</v>
      </c>
      <c r="H60" s="189">
        <v>8.5000000000000006E-2</v>
      </c>
      <c r="I60" s="189">
        <v>0.107</v>
      </c>
      <c r="J60" s="189">
        <v>3.9E-2</v>
      </c>
      <c r="K60" s="190"/>
    </row>
    <row r="61" spans="1:11" s="24" customFormat="1" ht="19.5" customHeight="1" thickBot="1" x14ac:dyDescent="0.25">
      <c r="A61" s="250"/>
      <c r="B61" s="187" t="s">
        <v>43</v>
      </c>
      <c r="C61" s="84">
        <v>1</v>
      </c>
      <c r="D61" s="188">
        <v>8.4000000000000005E-2</v>
      </c>
      <c r="E61" s="189">
        <v>0.22800000000000001</v>
      </c>
      <c r="F61" s="189">
        <v>0.25600000000000001</v>
      </c>
      <c r="G61" s="189">
        <v>0.185</v>
      </c>
      <c r="H61" s="189">
        <v>7.5999999999999998E-2</v>
      </c>
      <c r="I61" s="189">
        <v>8.5000000000000006E-2</v>
      </c>
      <c r="J61" s="189">
        <v>8.5999999999999993E-2</v>
      </c>
      <c r="K61" s="190"/>
    </row>
    <row r="62" spans="1:11" s="24" customFormat="1" ht="19.5" customHeight="1" thickBot="1" x14ac:dyDescent="0.25">
      <c r="A62" s="251"/>
      <c r="B62" s="187" t="s">
        <v>44</v>
      </c>
      <c r="C62" s="84">
        <v>1</v>
      </c>
      <c r="D62" s="188">
        <v>9.5847205186612924E-2</v>
      </c>
      <c r="E62" s="189">
        <v>0.25162081654108986</v>
      </c>
      <c r="F62" s="189">
        <v>0.2922726476257228</v>
      </c>
      <c r="G62" s="189">
        <v>4.1637462765025404E-2</v>
      </c>
      <c r="H62" s="189">
        <v>0.11755300508147888</v>
      </c>
      <c r="I62" s="189">
        <v>0.12210881373751534</v>
      </c>
      <c r="J62" s="189">
        <v>7.8960049062554757E-2</v>
      </c>
      <c r="K62" s="190"/>
    </row>
    <row r="63" spans="1:11" s="24" customFormat="1" ht="19.5" customHeight="1" thickBot="1" x14ac:dyDescent="0.25">
      <c r="A63" s="249">
        <v>2018</v>
      </c>
      <c r="B63" s="194" t="s">
        <v>45</v>
      </c>
      <c r="C63" s="84">
        <v>1</v>
      </c>
      <c r="D63" s="188">
        <v>5.8181770670011498E-2</v>
      </c>
      <c r="E63" s="189">
        <v>0.28138392390509037</v>
      </c>
      <c r="F63" s="189">
        <v>0.28587854081739311</v>
      </c>
      <c r="G63" s="189">
        <v>0.10886380265495976</v>
      </c>
      <c r="H63" s="189">
        <v>4.3561199958189613E-2</v>
      </c>
      <c r="I63" s="189">
        <v>0.1399864116232884</v>
      </c>
      <c r="J63" s="189">
        <v>8.214435037106721E-2</v>
      </c>
      <c r="K63" s="190"/>
    </row>
    <row r="64" spans="1:11" s="24" customFormat="1" ht="19.5" customHeight="1" thickBot="1" x14ac:dyDescent="0.25">
      <c r="A64" s="250"/>
      <c r="B64" s="187" t="s">
        <v>46</v>
      </c>
      <c r="C64" s="84">
        <v>1</v>
      </c>
      <c r="D64" s="188">
        <v>0.13</v>
      </c>
      <c r="E64" s="189">
        <v>0.29399999999999998</v>
      </c>
      <c r="F64" s="189">
        <v>0.23699999999999999</v>
      </c>
      <c r="G64" s="189">
        <v>0.124</v>
      </c>
      <c r="H64" s="189">
        <v>0.09</v>
      </c>
      <c r="I64" s="189">
        <v>7.3999999999999996E-2</v>
      </c>
      <c r="J64" s="189">
        <v>5.0999999999999997E-2</v>
      </c>
      <c r="K64" s="190"/>
    </row>
    <row r="65" spans="1:11" s="24" customFormat="1" ht="19.5" customHeight="1" thickBot="1" x14ac:dyDescent="0.25">
      <c r="A65" s="250"/>
      <c r="B65" s="187" t="s">
        <v>43</v>
      </c>
      <c r="C65" s="84">
        <v>1</v>
      </c>
      <c r="D65" s="188">
        <v>0.10199999999999999</v>
      </c>
      <c r="E65" s="189">
        <v>0.24199999999999999</v>
      </c>
      <c r="F65" s="189">
        <v>0.25700000000000001</v>
      </c>
      <c r="G65" s="189">
        <v>0.115</v>
      </c>
      <c r="H65" s="189">
        <v>0.108</v>
      </c>
      <c r="I65" s="189">
        <v>6.5000000000000002E-2</v>
      </c>
      <c r="J65" s="189">
        <v>0.111</v>
      </c>
      <c r="K65" s="190"/>
    </row>
    <row r="66" spans="1:11" s="2" customFormat="1" ht="19.5" customHeight="1" x14ac:dyDescent="0.2">
      <c r="A66" s="116"/>
      <c r="B66" s="117"/>
      <c r="C66" s="118"/>
      <c r="D66" s="119"/>
      <c r="E66" s="119"/>
      <c r="F66" s="119"/>
      <c r="G66" s="119"/>
      <c r="H66" s="119"/>
      <c r="I66" s="119"/>
      <c r="J66" s="119"/>
    </row>
    <row r="67" spans="1:11" x14ac:dyDescent="0.2">
      <c r="A67" s="164" t="s">
        <v>141</v>
      </c>
      <c r="B67" s="165"/>
      <c r="C67" s="165"/>
      <c r="D67" s="165"/>
      <c r="E67" s="165"/>
      <c r="F67" s="95"/>
    </row>
    <row r="68" spans="1:11" x14ac:dyDescent="0.2">
      <c r="A68" s="166" t="s">
        <v>138</v>
      </c>
      <c r="B68" s="165"/>
      <c r="C68" s="165"/>
      <c r="D68" s="165"/>
      <c r="E68" s="165"/>
      <c r="F68" s="95"/>
    </row>
    <row r="69" spans="1:11" x14ac:dyDescent="0.2">
      <c r="A69" s="166" t="s">
        <v>139</v>
      </c>
      <c r="B69" s="165"/>
      <c r="C69" s="165"/>
      <c r="D69" s="167"/>
      <c r="E69" s="167"/>
    </row>
  </sheetData>
  <mergeCells count="16">
    <mergeCell ref="A63:A65"/>
    <mergeCell ref="A5:A6"/>
    <mergeCell ref="A7:A10"/>
    <mergeCell ref="A11:A14"/>
    <mergeCell ref="A15:A18"/>
    <mergeCell ref="A19:A22"/>
    <mergeCell ref="A27:A30"/>
    <mergeCell ref="A31:A34"/>
    <mergeCell ref="A35:A38"/>
    <mergeCell ref="A43:A46"/>
    <mergeCell ref="A23:A26"/>
    <mergeCell ref="A51:A54"/>
    <mergeCell ref="A47:A50"/>
    <mergeCell ref="A55:A58"/>
    <mergeCell ref="A39:A42"/>
    <mergeCell ref="A59:A62"/>
  </mergeCells>
  <pageMargins left="0.7" right="0.7" top="0.75" bottom="0.75" header="0.3" footer="0.3"/>
  <pageSetup orientation="portrait" horizontalDpi="300" verticalDpi="0" copies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9"/>
  <sheetViews>
    <sheetView zoomScaleNormal="100" workbookViewId="0">
      <pane ySplit="4" topLeftCell="A56" activePane="bottomLeft" state="frozen"/>
      <selection activeCell="D51" sqref="D51:F52"/>
      <selection pane="bottomLeft" activeCell="J66" sqref="J66"/>
    </sheetView>
  </sheetViews>
  <sheetFormatPr baseColWidth="10" defaultRowHeight="11.25" x14ac:dyDescent="0.2"/>
  <cols>
    <col min="1" max="1" width="10.85546875" style="19" customWidth="1"/>
    <col min="2" max="3" width="12.7109375" style="19" customWidth="1"/>
    <col min="4" max="6" width="14.140625" style="19" customWidth="1"/>
    <col min="7" max="16384" width="11.42578125" style="19"/>
  </cols>
  <sheetData>
    <row r="2" spans="1:6" s="23" customFormat="1" ht="15.75" x14ac:dyDescent="0.25">
      <c r="A2" s="23" t="s">
        <v>155</v>
      </c>
    </row>
    <row r="3" spans="1:6" ht="12" thickBot="1" x14ac:dyDescent="0.25"/>
    <row r="4" spans="1:6" s="24" customFormat="1" ht="19.5" customHeight="1" thickBot="1" x14ac:dyDescent="0.25">
      <c r="A4" s="80" t="s">
        <v>53</v>
      </c>
      <c r="B4" s="80" t="s">
        <v>51</v>
      </c>
      <c r="C4" s="80" t="s">
        <v>3</v>
      </c>
      <c r="D4" s="80" t="s">
        <v>102</v>
      </c>
      <c r="E4" s="80" t="s">
        <v>103</v>
      </c>
      <c r="F4" s="80" t="s">
        <v>104</v>
      </c>
    </row>
    <row r="5" spans="1:6" s="24" customFormat="1" ht="19.5" customHeight="1" thickBot="1" x14ac:dyDescent="0.25">
      <c r="A5" s="247">
        <v>2003</v>
      </c>
      <c r="B5" s="64" t="s">
        <v>43</v>
      </c>
      <c r="C5" s="84">
        <v>1</v>
      </c>
      <c r="D5" s="84">
        <v>3.2012122934128896E-2</v>
      </c>
      <c r="E5" s="84">
        <v>0.96798787706587108</v>
      </c>
      <c r="F5" s="94" t="s">
        <v>16</v>
      </c>
    </row>
    <row r="6" spans="1:6" s="24" customFormat="1" ht="19.5" customHeight="1" thickBot="1" x14ac:dyDescent="0.25">
      <c r="A6" s="269"/>
      <c r="B6" s="64" t="s">
        <v>44</v>
      </c>
      <c r="C6" s="84">
        <v>1</v>
      </c>
      <c r="D6" s="84">
        <v>8.4977299208485683E-3</v>
      </c>
      <c r="E6" s="84">
        <v>0.99150227007915148</v>
      </c>
      <c r="F6" s="94" t="s">
        <v>16</v>
      </c>
    </row>
    <row r="7" spans="1:6" s="24" customFormat="1" ht="19.5" customHeight="1" thickBot="1" x14ac:dyDescent="0.25">
      <c r="A7" s="247">
        <v>2004</v>
      </c>
      <c r="B7" s="64" t="s">
        <v>45</v>
      </c>
      <c r="C7" s="84">
        <v>1</v>
      </c>
      <c r="D7" s="85">
        <v>5.9845390642803302E-2</v>
      </c>
      <c r="E7" s="85">
        <v>0.93293249425911962</v>
      </c>
      <c r="F7" s="85">
        <v>7.2221150980770242E-3</v>
      </c>
    </row>
    <row r="8" spans="1:6" s="24" customFormat="1" ht="19.5" customHeight="1" thickBot="1" x14ac:dyDescent="0.25">
      <c r="A8" s="269"/>
      <c r="B8" s="64" t="s">
        <v>46</v>
      </c>
      <c r="C8" s="84">
        <v>1</v>
      </c>
      <c r="D8" s="85">
        <v>3.6486095017381232E-2</v>
      </c>
      <c r="E8" s="85">
        <v>0.9635139049826188</v>
      </c>
      <c r="F8" s="86" t="s">
        <v>16</v>
      </c>
    </row>
    <row r="9" spans="1:6" s="24" customFormat="1" ht="19.5" customHeight="1" thickBot="1" x14ac:dyDescent="0.25">
      <c r="A9" s="269"/>
      <c r="B9" s="64" t="s">
        <v>43</v>
      </c>
      <c r="C9" s="84">
        <v>1</v>
      </c>
      <c r="D9" s="85">
        <v>7.750113173381621E-3</v>
      </c>
      <c r="E9" s="85">
        <v>0.99224988682661841</v>
      </c>
      <c r="F9" s="86" t="s">
        <v>16</v>
      </c>
    </row>
    <row r="10" spans="1:6" s="24" customFormat="1" ht="19.5" customHeight="1" thickBot="1" x14ac:dyDescent="0.25">
      <c r="A10" s="269"/>
      <c r="B10" s="64" t="s">
        <v>44</v>
      </c>
      <c r="C10" s="84">
        <v>1</v>
      </c>
      <c r="D10" s="85">
        <v>1.9730880753896337E-2</v>
      </c>
      <c r="E10" s="85">
        <v>0.9802691192461036</v>
      </c>
      <c r="F10" s="86" t="s">
        <v>16</v>
      </c>
    </row>
    <row r="11" spans="1:6" s="24" customFormat="1" ht="19.5" customHeight="1" thickBot="1" x14ac:dyDescent="0.25">
      <c r="A11" s="247">
        <v>2005</v>
      </c>
      <c r="B11" s="64" t="s">
        <v>45</v>
      </c>
      <c r="C11" s="84">
        <v>1</v>
      </c>
      <c r="D11" s="85">
        <v>8.9615903887921428E-3</v>
      </c>
      <c r="E11" s="85">
        <v>0.99103840961120782</v>
      </c>
      <c r="F11" s="86" t="s">
        <v>16</v>
      </c>
    </row>
    <row r="12" spans="1:6" s="24" customFormat="1" ht="19.5" customHeight="1" thickBot="1" x14ac:dyDescent="0.25">
      <c r="A12" s="269"/>
      <c r="B12" s="64" t="s">
        <v>46</v>
      </c>
      <c r="C12" s="84">
        <v>1</v>
      </c>
      <c r="D12" s="85">
        <v>3.4521604643614076E-2</v>
      </c>
      <c r="E12" s="85">
        <v>0.96547839535638591</v>
      </c>
      <c r="F12" s="86" t="s">
        <v>16</v>
      </c>
    </row>
    <row r="13" spans="1:6" s="24" customFormat="1" ht="19.5" customHeight="1" thickBot="1" x14ac:dyDescent="0.25">
      <c r="A13" s="269"/>
      <c r="B13" s="64" t="s">
        <v>43</v>
      </c>
      <c r="C13" s="84">
        <v>1</v>
      </c>
      <c r="D13" s="86" t="s">
        <v>16</v>
      </c>
      <c r="E13" s="85">
        <v>0.99119842116008439</v>
      </c>
      <c r="F13" s="85">
        <v>8.8015788399156136E-3</v>
      </c>
    </row>
    <row r="14" spans="1:6" s="24" customFormat="1" ht="19.5" customHeight="1" thickBot="1" x14ac:dyDescent="0.25">
      <c r="A14" s="269"/>
      <c r="B14" s="64" t="s">
        <v>44</v>
      </c>
      <c r="C14" s="84">
        <v>1</v>
      </c>
      <c r="D14" s="86" t="s">
        <v>16</v>
      </c>
      <c r="E14" s="85">
        <v>1</v>
      </c>
      <c r="F14" s="86" t="s">
        <v>16</v>
      </c>
    </row>
    <row r="15" spans="1:6" s="24" customFormat="1" ht="19.5" customHeight="1" thickBot="1" x14ac:dyDescent="0.25">
      <c r="A15" s="247">
        <v>2006</v>
      </c>
      <c r="B15" s="64" t="s">
        <v>45</v>
      </c>
      <c r="C15" s="84">
        <v>1</v>
      </c>
      <c r="D15" s="85">
        <v>2.6674233825198637E-2</v>
      </c>
      <c r="E15" s="85">
        <v>0.97332576617480138</v>
      </c>
      <c r="F15" s="86" t="s">
        <v>16</v>
      </c>
    </row>
    <row r="16" spans="1:6" s="24" customFormat="1" ht="19.5" customHeight="1" thickBot="1" x14ac:dyDescent="0.25">
      <c r="A16" s="269"/>
      <c r="B16" s="64" t="s">
        <v>46</v>
      </c>
      <c r="C16" s="84">
        <v>1</v>
      </c>
      <c r="D16" s="85">
        <v>1.8740448805598005E-2</v>
      </c>
      <c r="E16" s="85">
        <v>0.98125955119440211</v>
      </c>
      <c r="F16" s="86" t="s">
        <v>16</v>
      </c>
    </row>
    <row r="17" spans="1:6" s="24" customFormat="1" ht="19.5" customHeight="1" thickBot="1" x14ac:dyDescent="0.25">
      <c r="A17" s="269"/>
      <c r="B17" s="64" t="s">
        <v>43</v>
      </c>
      <c r="C17" s="84">
        <v>1</v>
      </c>
      <c r="D17" s="85">
        <v>1.9181382241312696E-2</v>
      </c>
      <c r="E17" s="85">
        <v>0.98081861775868728</v>
      </c>
      <c r="F17" s="86" t="s">
        <v>16</v>
      </c>
    </row>
    <row r="18" spans="1:6" s="24" customFormat="1" ht="19.5" customHeight="1" thickBot="1" x14ac:dyDescent="0.25">
      <c r="A18" s="269"/>
      <c r="B18" s="64" t="s">
        <v>44</v>
      </c>
      <c r="C18" s="84">
        <v>1</v>
      </c>
      <c r="D18" s="85">
        <v>4.711097039734051E-2</v>
      </c>
      <c r="E18" s="85">
        <v>0.95288902960265942</v>
      </c>
      <c r="F18" s="86" t="s">
        <v>16</v>
      </c>
    </row>
    <row r="19" spans="1:6" s="24" customFormat="1" ht="19.5" customHeight="1" thickBot="1" x14ac:dyDescent="0.25">
      <c r="A19" s="247">
        <v>2007</v>
      </c>
      <c r="B19" s="64" t="s">
        <v>45</v>
      </c>
      <c r="C19" s="84">
        <v>1</v>
      </c>
      <c r="D19" s="85">
        <v>4.4765953449045257E-2</v>
      </c>
      <c r="E19" s="85">
        <v>0.95523404655095479</v>
      </c>
      <c r="F19" s="86" t="s">
        <v>16</v>
      </c>
    </row>
    <row r="20" spans="1:6" s="24" customFormat="1" ht="19.5" customHeight="1" thickBot="1" x14ac:dyDescent="0.25">
      <c r="A20" s="269"/>
      <c r="B20" s="64" t="s">
        <v>46</v>
      </c>
      <c r="C20" s="84">
        <v>1</v>
      </c>
      <c r="D20" s="85">
        <v>2.2806444589592859E-2</v>
      </c>
      <c r="E20" s="85">
        <v>0.97719355541040709</v>
      </c>
      <c r="F20" s="86" t="s">
        <v>16</v>
      </c>
    </row>
    <row r="21" spans="1:6" s="24" customFormat="1" ht="19.5" customHeight="1" thickBot="1" x14ac:dyDescent="0.25">
      <c r="A21" s="269"/>
      <c r="B21" s="64" t="s">
        <v>43</v>
      </c>
      <c r="C21" s="84" t="s">
        <v>41</v>
      </c>
      <c r="D21" s="84" t="s">
        <v>41</v>
      </c>
      <c r="E21" s="84" t="s">
        <v>41</v>
      </c>
      <c r="F21" s="84" t="s">
        <v>41</v>
      </c>
    </row>
    <row r="22" spans="1:6" s="24" customFormat="1" ht="19.5" customHeight="1" thickBot="1" x14ac:dyDescent="0.25">
      <c r="A22" s="269"/>
      <c r="B22" s="64" t="s">
        <v>44</v>
      </c>
      <c r="C22" s="84">
        <v>1.0000000000000002</v>
      </c>
      <c r="D22" s="85">
        <v>7.9094861453040705E-2</v>
      </c>
      <c r="E22" s="85">
        <v>0.89961238279817723</v>
      </c>
      <c r="F22" s="85">
        <v>2.1292755748782151E-2</v>
      </c>
    </row>
    <row r="23" spans="1:6" s="24" customFormat="1" ht="19.5" customHeight="1" thickBot="1" x14ac:dyDescent="0.25">
      <c r="A23" s="247">
        <v>2008</v>
      </c>
      <c r="B23" s="64" t="s">
        <v>45</v>
      </c>
      <c r="C23" s="84">
        <v>1</v>
      </c>
      <c r="D23" s="85">
        <v>9.6488633001843294E-3</v>
      </c>
      <c r="E23" s="85">
        <v>0.99035113669981567</v>
      </c>
      <c r="F23" s="86" t="s">
        <v>16</v>
      </c>
    </row>
    <row r="24" spans="1:6" s="24" customFormat="1" ht="19.5" customHeight="1" thickBot="1" x14ac:dyDescent="0.25">
      <c r="A24" s="269"/>
      <c r="B24" s="64" t="s">
        <v>46</v>
      </c>
      <c r="C24" s="84">
        <v>1</v>
      </c>
      <c r="D24" s="85">
        <v>5.3295458388285824E-2</v>
      </c>
      <c r="E24" s="85">
        <v>0.94670454161171425</v>
      </c>
      <c r="F24" s="86" t="s">
        <v>16</v>
      </c>
    </row>
    <row r="25" spans="1:6" s="24" customFormat="1" ht="19.5" customHeight="1" thickBot="1" x14ac:dyDescent="0.25">
      <c r="A25" s="269"/>
      <c r="B25" s="64" t="s">
        <v>43</v>
      </c>
      <c r="C25" s="84">
        <v>1</v>
      </c>
      <c r="D25" s="86" t="s">
        <v>16</v>
      </c>
      <c r="E25" s="85">
        <v>1</v>
      </c>
      <c r="F25" s="86" t="s">
        <v>16</v>
      </c>
    </row>
    <row r="26" spans="1:6" s="24" customFormat="1" ht="19.5" customHeight="1" thickBot="1" x14ac:dyDescent="0.25">
      <c r="A26" s="269"/>
      <c r="B26" s="64" t="s">
        <v>44</v>
      </c>
      <c r="C26" s="84">
        <v>1</v>
      </c>
      <c r="D26" s="86" t="s">
        <v>16</v>
      </c>
      <c r="E26" s="85">
        <v>0.98956875379618137</v>
      </c>
      <c r="F26" s="85">
        <v>1.0431246203818629E-2</v>
      </c>
    </row>
    <row r="27" spans="1:6" s="24" customFormat="1" ht="19.5" customHeight="1" thickBot="1" x14ac:dyDescent="0.25">
      <c r="A27" s="247">
        <v>2009</v>
      </c>
      <c r="B27" s="64" t="s">
        <v>45</v>
      </c>
      <c r="C27" s="84">
        <v>1</v>
      </c>
      <c r="D27" s="85">
        <v>2.3097942105712577E-2</v>
      </c>
      <c r="E27" s="85">
        <v>0.9689608060797541</v>
      </c>
      <c r="F27" s="85">
        <v>7.9412518145333452E-3</v>
      </c>
    </row>
    <row r="28" spans="1:6" s="24" customFormat="1" ht="19.5" customHeight="1" thickBot="1" x14ac:dyDescent="0.25">
      <c r="A28" s="269"/>
      <c r="B28" s="64" t="s">
        <v>46</v>
      </c>
      <c r="C28" s="84">
        <v>1</v>
      </c>
      <c r="D28" s="85">
        <v>8.6656781374569117E-3</v>
      </c>
      <c r="E28" s="85">
        <v>0.99133432186254311</v>
      </c>
      <c r="F28" s="86" t="s">
        <v>16</v>
      </c>
    </row>
    <row r="29" spans="1:6" s="24" customFormat="1" ht="19.5" customHeight="1" thickBot="1" x14ac:dyDescent="0.25">
      <c r="A29" s="269"/>
      <c r="B29" s="64" t="s">
        <v>43</v>
      </c>
      <c r="C29" s="84">
        <v>1</v>
      </c>
      <c r="D29" s="85">
        <v>8.0438942608931259E-3</v>
      </c>
      <c r="E29" s="85">
        <v>0.98225262908333477</v>
      </c>
      <c r="F29" s="85">
        <v>9.7034766557721301E-3</v>
      </c>
    </row>
    <row r="30" spans="1:6" s="24" customFormat="1" ht="19.5" customHeight="1" thickBot="1" x14ac:dyDescent="0.25">
      <c r="A30" s="269"/>
      <c r="B30" s="64" t="s">
        <v>44</v>
      </c>
      <c r="C30" s="84">
        <v>1</v>
      </c>
      <c r="D30" s="85">
        <v>3.8386689762836552E-2</v>
      </c>
      <c r="E30" s="85">
        <v>0.96161331023716345</v>
      </c>
      <c r="F30" s="86" t="s">
        <v>16</v>
      </c>
    </row>
    <row r="31" spans="1:6" s="24" customFormat="1" ht="19.5" customHeight="1" thickBot="1" x14ac:dyDescent="0.25">
      <c r="A31" s="247">
        <v>2010</v>
      </c>
      <c r="B31" s="64" t="s">
        <v>45</v>
      </c>
      <c r="C31" s="84">
        <v>1</v>
      </c>
      <c r="D31" s="86" t="s">
        <v>16</v>
      </c>
      <c r="E31" s="85">
        <v>1</v>
      </c>
      <c r="F31" s="86" t="s">
        <v>16</v>
      </c>
    </row>
    <row r="32" spans="1:6" s="24" customFormat="1" ht="19.5" customHeight="1" thickBot="1" x14ac:dyDescent="0.25">
      <c r="A32" s="269"/>
      <c r="B32" s="64" t="s">
        <v>46</v>
      </c>
      <c r="C32" s="84">
        <v>1</v>
      </c>
      <c r="D32" s="85">
        <v>9.6622889305816133E-3</v>
      </c>
      <c r="E32" s="85">
        <v>0.99033771106941837</v>
      </c>
      <c r="F32" s="86" t="s">
        <v>16</v>
      </c>
    </row>
    <row r="33" spans="1:6" s="24" customFormat="1" ht="19.5" customHeight="1" thickBot="1" x14ac:dyDescent="0.25">
      <c r="A33" s="269"/>
      <c r="B33" s="64" t="s">
        <v>43</v>
      </c>
      <c r="C33" s="84">
        <v>1</v>
      </c>
      <c r="D33" s="86" t="s">
        <v>16</v>
      </c>
      <c r="E33" s="85">
        <v>1</v>
      </c>
      <c r="F33" s="86" t="s">
        <v>16</v>
      </c>
    </row>
    <row r="34" spans="1:6" s="24" customFormat="1" ht="19.5" customHeight="1" thickBot="1" x14ac:dyDescent="0.25">
      <c r="A34" s="269"/>
      <c r="B34" s="64" t="s">
        <v>44</v>
      </c>
      <c r="C34" s="84">
        <v>1</v>
      </c>
      <c r="D34" s="85">
        <v>3.4465703501236497E-2</v>
      </c>
      <c r="E34" s="85">
        <v>0.96553429649876354</v>
      </c>
      <c r="F34" s="86" t="s">
        <v>16</v>
      </c>
    </row>
    <row r="35" spans="1:6" s="24" customFormat="1" ht="19.5" customHeight="1" thickBot="1" x14ac:dyDescent="0.25">
      <c r="A35" s="247">
        <v>2011</v>
      </c>
      <c r="B35" s="64" t="s">
        <v>45</v>
      </c>
      <c r="C35" s="84">
        <v>1</v>
      </c>
      <c r="D35" s="85">
        <v>2.1723980486867082E-2</v>
      </c>
      <c r="E35" s="85">
        <v>0.97827601951313303</v>
      </c>
      <c r="F35" s="86" t="s">
        <v>16</v>
      </c>
    </row>
    <row r="36" spans="1:6" s="24" customFormat="1" ht="19.5" customHeight="1" thickBot="1" x14ac:dyDescent="0.25">
      <c r="A36" s="269"/>
      <c r="B36" s="64" t="s">
        <v>46</v>
      </c>
      <c r="C36" s="84">
        <v>1</v>
      </c>
      <c r="D36" s="85">
        <v>1.7871199090405528E-2</v>
      </c>
      <c r="E36" s="85">
        <v>0.98212880090959442</v>
      </c>
      <c r="F36" s="86" t="s">
        <v>16</v>
      </c>
    </row>
    <row r="37" spans="1:6" s="24" customFormat="1" ht="19.5" customHeight="1" thickBot="1" x14ac:dyDescent="0.25">
      <c r="A37" s="269"/>
      <c r="B37" s="64" t="s">
        <v>43</v>
      </c>
      <c r="C37" s="84">
        <v>1</v>
      </c>
      <c r="D37" s="85">
        <v>1.1322591387657864E-2</v>
      </c>
      <c r="E37" s="85">
        <v>0.92753029177447033</v>
      </c>
      <c r="F37" s="85">
        <v>6.1147116837871759E-2</v>
      </c>
    </row>
    <row r="38" spans="1:6" s="24" customFormat="1" ht="19.5" customHeight="1" thickBot="1" x14ac:dyDescent="0.25">
      <c r="A38" s="269"/>
      <c r="B38" s="64" t="s">
        <v>44</v>
      </c>
      <c r="C38" s="84">
        <v>1</v>
      </c>
      <c r="D38" s="85">
        <v>3.0230609267823335E-2</v>
      </c>
      <c r="E38" s="85">
        <v>0.94649120084422234</v>
      </c>
      <c r="F38" s="85">
        <v>2.3278189887954315E-2</v>
      </c>
    </row>
    <row r="39" spans="1:6" s="24" customFormat="1" ht="19.5" customHeight="1" thickBot="1" x14ac:dyDescent="0.25">
      <c r="A39" s="247">
        <v>2012</v>
      </c>
      <c r="B39" s="64" t="s">
        <v>45</v>
      </c>
      <c r="C39" s="84">
        <v>1</v>
      </c>
      <c r="D39" s="85">
        <v>1.205313064699417E-2</v>
      </c>
      <c r="E39" s="85">
        <v>0.98794686935300591</v>
      </c>
      <c r="F39" s="86" t="s">
        <v>16</v>
      </c>
    </row>
    <row r="40" spans="1:6" s="24" customFormat="1" ht="19.5" customHeight="1" thickBot="1" x14ac:dyDescent="0.25">
      <c r="A40" s="269"/>
      <c r="B40" s="64" t="s">
        <v>46</v>
      </c>
      <c r="C40" s="84">
        <v>1</v>
      </c>
      <c r="D40" s="85">
        <v>3.4896452116383626E-2</v>
      </c>
      <c r="E40" s="85">
        <v>0.94283318191348098</v>
      </c>
      <c r="F40" s="86">
        <v>2.2270365970135347E-2</v>
      </c>
    </row>
    <row r="41" spans="1:6" s="24" customFormat="1" ht="19.5" customHeight="1" thickBot="1" x14ac:dyDescent="0.25">
      <c r="A41" s="269"/>
      <c r="B41" s="64" t="s">
        <v>43</v>
      </c>
      <c r="C41" s="84">
        <v>1</v>
      </c>
      <c r="D41" s="85">
        <v>5.9639446822522223E-2</v>
      </c>
      <c r="E41" s="85">
        <v>0.9403605531774778</v>
      </c>
      <c r="F41" s="85" t="s">
        <v>16</v>
      </c>
    </row>
    <row r="42" spans="1:6" s="24" customFormat="1" ht="19.5" customHeight="1" thickBot="1" x14ac:dyDescent="0.25">
      <c r="A42" s="269"/>
      <c r="B42" s="64" t="s">
        <v>44</v>
      </c>
      <c r="C42" s="84">
        <v>1</v>
      </c>
      <c r="D42" s="85">
        <v>1.5252950514183175E-2</v>
      </c>
      <c r="E42" s="85">
        <v>0.98474704948581693</v>
      </c>
      <c r="F42" s="85" t="s">
        <v>16</v>
      </c>
    </row>
    <row r="43" spans="1:6" s="24" customFormat="1" ht="19.5" customHeight="1" thickBot="1" x14ac:dyDescent="0.25">
      <c r="A43" s="252">
        <v>2013</v>
      </c>
      <c r="B43" s="104" t="s">
        <v>45</v>
      </c>
      <c r="C43" s="84">
        <v>1</v>
      </c>
      <c r="D43" s="85">
        <v>9.9457842587399523E-3</v>
      </c>
      <c r="E43" s="85">
        <v>0.97206954570947846</v>
      </c>
      <c r="F43" s="86">
        <v>1.7984670031781641E-2</v>
      </c>
    </row>
    <row r="44" spans="1:6" s="24" customFormat="1" ht="19.5" customHeight="1" thickBot="1" x14ac:dyDescent="0.25">
      <c r="A44" s="253"/>
      <c r="B44" s="104" t="s">
        <v>46</v>
      </c>
      <c r="C44" s="84">
        <v>1</v>
      </c>
      <c r="D44" s="85">
        <v>3.5421239956522667E-2</v>
      </c>
      <c r="E44" s="85">
        <v>0.96457876004347742</v>
      </c>
      <c r="F44" s="86" t="s">
        <v>16</v>
      </c>
    </row>
    <row r="45" spans="1:6" s="24" customFormat="1" ht="19.5" customHeight="1" thickBot="1" x14ac:dyDescent="0.25">
      <c r="A45" s="253"/>
      <c r="B45" s="133" t="s">
        <v>43</v>
      </c>
      <c r="C45" s="84">
        <v>1</v>
      </c>
      <c r="D45" s="85">
        <v>6.4187021431321392E-2</v>
      </c>
      <c r="E45" s="85">
        <v>0.93581297856867862</v>
      </c>
      <c r="F45" s="86" t="s">
        <v>16</v>
      </c>
    </row>
    <row r="46" spans="1:6" s="24" customFormat="1" ht="19.5" customHeight="1" thickBot="1" x14ac:dyDescent="0.25">
      <c r="A46" s="253"/>
      <c r="B46" s="133" t="s">
        <v>44</v>
      </c>
      <c r="C46" s="84">
        <v>1</v>
      </c>
      <c r="D46" s="85">
        <v>3.9714154655850896E-2</v>
      </c>
      <c r="E46" s="85">
        <v>0.94662127906134574</v>
      </c>
      <c r="F46" s="85">
        <v>1.366456628280341E-2</v>
      </c>
    </row>
    <row r="47" spans="1:6" s="24" customFormat="1" ht="19.5" customHeight="1" thickBot="1" x14ac:dyDescent="0.25">
      <c r="A47" s="252">
        <v>2014</v>
      </c>
      <c r="B47" s="138" t="s">
        <v>45</v>
      </c>
      <c r="C47" s="84">
        <v>1</v>
      </c>
      <c r="D47" s="86">
        <v>1.2940237669031856E-2</v>
      </c>
      <c r="E47" s="85">
        <v>0.98705976233096815</v>
      </c>
      <c r="F47" s="86" t="s">
        <v>16</v>
      </c>
    </row>
    <row r="48" spans="1:6" s="24" customFormat="1" ht="19.5" customHeight="1" thickBot="1" x14ac:dyDescent="0.25">
      <c r="A48" s="253"/>
      <c r="B48" s="138" t="s">
        <v>46</v>
      </c>
      <c r="C48" s="84">
        <v>1.0000000000000002</v>
      </c>
      <c r="D48" s="86">
        <v>2.6922367693158766E-2</v>
      </c>
      <c r="E48" s="85">
        <v>0.97307763230684119</v>
      </c>
      <c r="F48" s="86" t="s">
        <v>16</v>
      </c>
    </row>
    <row r="49" spans="1:6" s="24" customFormat="1" ht="19.5" customHeight="1" thickBot="1" x14ac:dyDescent="0.25">
      <c r="A49" s="253"/>
      <c r="B49" s="144" t="s">
        <v>43</v>
      </c>
      <c r="C49" s="84">
        <v>1</v>
      </c>
      <c r="D49" s="85">
        <v>2.4306674085571207E-2</v>
      </c>
      <c r="E49" s="85">
        <v>0.9756933259144287</v>
      </c>
      <c r="F49" s="86" t="s">
        <v>16</v>
      </c>
    </row>
    <row r="50" spans="1:6" s="24" customFormat="1" ht="19.5" customHeight="1" thickBot="1" x14ac:dyDescent="0.25">
      <c r="A50" s="254"/>
      <c r="B50" s="144" t="s">
        <v>44</v>
      </c>
      <c r="C50" s="84">
        <v>1</v>
      </c>
      <c r="D50" s="85">
        <v>1.375648810937341E-2</v>
      </c>
      <c r="E50" s="85">
        <v>0.98624351189062665</v>
      </c>
      <c r="F50" s="86" t="s">
        <v>16</v>
      </c>
    </row>
    <row r="51" spans="1:6" s="24" customFormat="1" ht="19.5" customHeight="1" thickBot="1" x14ac:dyDescent="0.25">
      <c r="A51" s="252">
        <v>2015</v>
      </c>
      <c r="B51" s="148" t="s">
        <v>45</v>
      </c>
      <c r="C51" s="84">
        <v>1</v>
      </c>
      <c r="D51" s="86">
        <v>1.9628684807256234E-2</v>
      </c>
      <c r="E51" s="85">
        <v>0.98037131519274379</v>
      </c>
      <c r="F51" s="86" t="s">
        <v>16</v>
      </c>
    </row>
    <row r="52" spans="1:6" s="24" customFormat="1" ht="19.5" customHeight="1" thickBot="1" x14ac:dyDescent="0.25">
      <c r="A52" s="253"/>
      <c r="B52" s="148" t="s">
        <v>46</v>
      </c>
      <c r="C52" s="84">
        <v>1</v>
      </c>
      <c r="D52" s="85">
        <v>1.2037376328325394E-2</v>
      </c>
      <c r="E52" s="85">
        <v>0.98796262367167453</v>
      </c>
      <c r="F52" s="86" t="s">
        <v>16</v>
      </c>
    </row>
    <row r="53" spans="1:6" s="24" customFormat="1" ht="19.5" customHeight="1" thickBot="1" x14ac:dyDescent="0.25">
      <c r="A53" s="253"/>
      <c r="B53" s="168" t="s">
        <v>43</v>
      </c>
      <c r="C53" s="84" t="s">
        <v>41</v>
      </c>
      <c r="D53" s="84" t="s">
        <v>41</v>
      </c>
      <c r="E53" s="84" t="s">
        <v>41</v>
      </c>
      <c r="F53" s="84" t="s">
        <v>41</v>
      </c>
    </row>
    <row r="54" spans="1:6" s="24" customFormat="1" ht="19.5" customHeight="1" thickBot="1" x14ac:dyDescent="0.25">
      <c r="A54" s="254"/>
      <c r="B54" s="168" t="s">
        <v>44</v>
      </c>
      <c r="C54" s="84" t="s">
        <v>41</v>
      </c>
      <c r="D54" s="84" t="s">
        <v>41</v>
      </c>
      <c r="E54" s="84" t="s">
        <v>41</v>
      </c>
      <c r="F54" s="84" t="s">
        <v>41</v>
      </c>
    </row>
    <row r="55" spans="1:6" s="24" customFormat="1" ht="19.5" customHeight="1" thickBot="1" x14ac:dyDescent="0.25">
      <c r="A55" s="252">
        <v>2016</v>
      </c>
      <c r="B55" s="168" t="s">
        <v>45</v>
      </c>
      <c r="C55" s="84" t="s">
        <v>41</v>
      </c>
      <c r="D55" s="84" t="s">
        <v>41</v>
      </c>
      <c r="E55" s="84" t="s">
        <v>41</v>
      </c>
      <c r="F55" s="84" t="s">
        <v>41</v>
      </c>
    </row>
    <row r="56" spans="1:6" s="24" customFormat="1" ht="19.5" customHeight="1" thickBot="1" x14ac:dyDescent="0.25">
      <c r="A56" s="253"/>
      <c r="B56" s="168" t="s">
        <v>46</v>
      </c>
      <c r="C56" s="84">
        <v>1</v>
      </c>
      <c r="D56" s="85">
        <v>3.4000000000000002E-2</v>
      </c>
      <c r="E56" s="85">
        <v>0.95599999999999996</v>
      </c>
      <c r="F56" s="86">
        <v>0.01</v>
      </c>
    </row>
    <row r="57" spans="1:6" s="24" customFormat="1" ht="19.5" customHeight="1" thickBot="1" x14ac:dyDescent="0.25">
      <c r="A57" s="253"/>
      <c r="B57" s="179" t="s">
        <v>43</v>
      </c>
      <c r="C57" s="84">
        <v>1</v>
      </c>
      <c r="D57" s="85">
        <v>2.4312993171124658E-2</v>
      </c>
      <c r="E57" s="85">
        <v>0.96422621336116154</v>
      </c>
      <c r="F57" s="86">
        <v>1.1460793467713884E-2</v>
      </c>
    </row>
    <row r="58" spans="1:6" s="24" customFormat="1" ht="19.5" customHeight="1" thickBot="1" x14ac:dyDescent="0.25">
      <c r="A58" s="254"/>
      <c r="B58" s="179" t="s">
        <v>44</v>
      </c>
      <c r="C58" s="84">
        <v>1</v>
      </c>
      <c r="D58" s="85">
        <v>1.7000000000000001E-2</v>
      </c>
      <c r="E58" s="85">
        <v>0.98299999999999998</v>
      </c>
      <c r="F58" s="84" t="s">
        <v>41</v>
      </c>
    </row>
    <row r="59" spans="1:6" s="24" customFormat="1" ht="19.5" customHeight="1" thickBot="1" x14ac:dyDescent="0.25">
      <c r="A59" s="249">
        <v>2017</v>
      </c>
      <c r="B59" s="179" t="s">
        <v>45</v>
      </c>
      <c r="C59" s="84">
        <v>1</v>
      </c>
      <c r="D59" s="86" t="s">
        <v>16</v>
      </c>
      <c r="E59" s="85">
        <v>1</v>
      </c>
      <c r="F59" s="86" t="s">
        <v>16</v>
      </c>
    </row>
    <row r="60" spans="1:6" s="24" customFormat="1" ht="19.5" customHeight="1" thickBot="1" x14ac:dyDescent="0.25">
      <c r="A60" s="250"/>
      <c r="B60" s="191" t="s">
        <v>46</v>
      </c>
      <c r="C60" s="84">
        <v>1</v>
      </c>
      <c r="D60" s="86">
        <v>1.2999999999999999E-2</v>
      </c>
      <c r="E60" s="85">
        <v>0.98699999999999999</v>
      </c>
      <c r="F60" s="86" t="s">
        <v>16</v>
      </c>
    </row>
    <row r="61" spans="1:6" s="24" customFormat="1" ht="19.5" customHeight="1" thickBot="1" x14ac:dyDescent="0.25">
      <c r="A61" s="250"/>
      <c r="B61" s="194" t="s">
        <v>43</v>
      </c>
      <c r="C61" s="84">
        <v>1</v>
      </c>
      <c r="D61" s="86">
        <v>1.7999999999999999E-2</v>
      </c>
      <c r="E61" s="85">
        <v>0.98199999999999998</v>
      </c>
      <c r="F61" s="86" t="s">
        <v>16</v>
      </c>
    </row>
    <row r="62" spans="1:6" s="24" customFormat="1" ht="19.5" customHeight="1" thickBot="1" x14ac:dyDescent="0.25">
      <c r="A62" s="251"/>
      <c r="B62" s="194" t="s">
        <v>44</v>
      </c>
      <c r="C62" s="84">
        <v>1</v>
      </c>
      <c r="D62" s="85">
        <v>1.4E-2</v>
      </c>
      <c r="E62" s="85">
        <v>0.98599999999999999</v>
      </c>
      <c r="F62" s="86" t="s">
        <v>16</v>
      </c>
    </row>
    <row r="63" spans="1:6" s="24" customFormat="1" ht="19.5" customHeight="1" thickBot="1" x14ac:dyDescent="0.25">
      <c r="A63" s="249">
        <v>2018</v>
      </c>
      <c r="B63" s="194" t="s">
        <v>45</v>
      </c>
      <c r="C63" s="84">
        <v>1</v>
      </c>
      <c r="D63" s="86">
        <v>3.7999999999999999E-2</v>
      </c>
      <c r="E63" s="85">
        <v>0.96199999999999997</v>
      </c>
      <c r="F63" s="86" t="s">
        <v>16</v>
      </c>
    </row>
    <row r="64" spans="1:6" s="24" customFormat="1" ht="19.5" customHeight="1" thickBot="1" x14ac:dyDescent="0.25">
      <c r="A64" s="250"/>
      <c r="B64" s="198" t="s">
        <v>46</v>
      </c>
      <c r="C64" s="84">
        <v>1</v>
      </c>
      <c r="D64" s="86">
        <v>8.0000000000000002E-3</v>
      </c>
      <c r="E64" s="85">
        <v>0.99199999999999999</v>
      </c>
      <c r="F64" s="86" t="s">
        <v>16</v>
      </c>
    </row>
    <row r="65" spans="1:6" s="24" customFormat="1" ht="19.5" customHeight="1" thickBot="1" x14ac:dyDescent="0.25">
      <c r="A65" s="250"/>
      <c r="B65" s="198" t="s">
        <v>43</v>
      </c>
      <c r="C65" s="84">
        <v>1</v>
      </c>
      <c r="D65" s="86" t="s">
        <v>16</v>
      </c>
      <c r="E65" s="85">
        <v>1</v>
      </c>
      <c r="F65" s="86" t="s">
        <v>16</v>
      </c>
    </row>
    <row r="66" spans="1:6" s="24" customFormat="1" ht="19.5" customHeight="1" x14ac:dyDescent="0.2">
      <c r="A66" s="111"/>
      <c r="B66" s="112"/>
      <c r="C66" s="113"/>
      <c r="D66" s="114"/>
      <c r="E66" s="114"/>
      <c r="F66" s="115"/>
    </row>
    <row r="67" spans="1:6" x14ac:dyDescent="0.2">
      <c r="A67" s="91" t="s">
        <v>141</v>
      </c>
      <c r="B67" s="57"/>
      <c r="C67" s="57"/>
      <c r="D67" s="57"/>
      <c r="E67" s="57"/>
      <c r="F67" s="57"/>
    </row>
    <row r="68" spans="1:6" x14ac:dyDescent="0.2">
      <c r="A68" s="35" t="s">
        <v>138</v>
      </c>
      <c r="B68" s="57"/>
      <c r="C68" s="57"/>
      <c r="D68" s="57"/>
      <c r="E68" s="57"/>
      <c r="F68" s="57"/>
    </row>
    <row r="69" spans="1:6" x14ac:dyDescent="0.2">
      <c r="A69" s="35" t="s">
        <v>139</v>
      </c>
      <c r="B69" s="57"/>
      <c r="C69" s="57"/>
    </row>
  </sheetData>
  <mergeCells count="16">
    <mergeCell ref="A63:A65"/>
    <mergeCell ref="A5:A6"/>
    <mergeCell ref="A7:A10"/>
    <mergeCell ref="A11:A14"/>
    <mergeCell ref="A15:A18"/>
    <mergeCell ref="A19:A22"/>
    <mergeCell ref="A59:A62"/>
    <mergeCell ref="A51:A54"/>
    <mergeCell ref="A55:A58"/>
    <mergeCell ref="A47:A50"/>
    <mergeCell ref="A23:A26"/>
    <mergeCell ref="A39:A42"/>
    <mergeCell ref="A27:A30"/>
    <mergeCell ref="A31:A34"/>
    <mergeCell ref="A35:A38"/>
    <mergeCell ref="A43:A46"/>
  </mergeCells>
  <pageMargins left="0.7" right="0.7" top="0.75" bottom="0.75" header="0.3" footer="0.3"/>
  <pageSetup orientation="portrait" horizontalDpi="300" verticalDpi="0" copies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G70"/>
  <sheetViews>
    <sheetView zoomScaleNormal="100" workbookViewId="0">
      <pane ySplit="4" topLeftCell="A10" activePane="bottomLeft" state="frozen"/>
      <selection activeCell="D51" sqref="D51:F52"/>
      <selection pane="bottomLeft" activeCell="D14" sqref="D14:F14"/>
    </sheetView>
  </sheetViews>
  <sheetFormatPr baseColWidth="10" defaultRowHeight="11.25" x14ac:dyDescent="0.2"/>
  <cols>
    <col min="1" max="1" width="10.7109375" style="19" customWidth="1"/>
    <col min="2" max="2" width="12.28515625" style="19" customWidth="1"/>
    <col min="3" max="6" width="14.7109375" style="19" customWidth="1"/>
    <col min="7" max="16384" width="11.42578125" style="19"/>
  </cols>
  <sheetData>
    <row r="2" spans="1:6" s="23" customFormat="1" ht="15.75" x14ac:dyDescent="0.25">
      <c r="A2" s="23" t="s">
        <v>156</v>
      </c>
    </row>
    <row r="3" spans="1:6" ht="12" thickBot="1" x14ac:dyDescent="0.25"/>
    <row r="4" spans="1:6" s="24" customFormat="1" ht="25.5" customHeight="1" thickBot="1" x14ac:dyDescent="0.25">
      <c r="A4" s="80" t="s">
        <v>53</v>
      </c>
      <c r="B4" s="80" t="s">
        <v>51</v>
      </c>
      <c r="C4" s="80" t="s">
        <v>3</v>
      </c>
      <c r="D4" s="80" t="s">
        <v>105</v>
      </c>
      <c r="E4" s="80" t="s">
        <v>106</v>
      </c>
      <c r="F4" s="80" t="s">
        <v>101</v>
      </c>
    </row>
    <row r="5" spans="1:6" s="24" customFormat="1" ht="19.5" customHeight="1" thickBot="1" x14ac:dyDescent="0.25">
      <c r="A5" s="247">
        <v>2003</v>
      </c>
      <c r="B5" s="64" t="s">
        <v>43</v>
      </c>
      <c r="C5" s="84">
        <v>1</v>
      </c>
      <c r="D5" s="84">
        <v>0.71686319079414684</v>
      </c>
      <c r="E5" s="84">
        <v>0.16370696595160297</v>
      </c>
      <c r="F5" s="84">
        <v>0.11899999999999999</v>
      </c>
    </row>
    <row r="6" spans="1:6" s="24" customFormat="1" ht="19.5" customHeight="1" thickBot="1" x14ac:dyDescent="0.25">
      <c r="A6" s="269"/>
      <c r="B6" s="64" t="s">
        <v>44</v>
      </c>
      <c r="C6" s="84">
        <v>1</v>
      </c>
      <c r="D6" s="85">
        <v>0.67999919643215878</v>
      </c>
      <c r="E6" s="85">
        <v>0.191</v>
      </c>
      <c r="F6" s="85">
        <v>0.12919361967134074</v>
      </c>
    </row>
    <row r="7" spans="1:6" s="24" customFormat="1" ht="19.5" customHeight="1" thickBot="1" x14ac:dyDescent="0.25">
      <c r="A7" s="247">
        <v>2004</v>
      </c>
      <c r="B7" s="64" t="s">
        <v>45</v>
      </c>
      <c r="C7" s="84">
        <v>1</v>
      </c>
      <c r="D7" s="85">
        <v>0.745</v>
      </c>
      <c r="E7" s="85">
        <v>0.157</v>
      </c>
      <c r="F7" s="85">
        <v>9.8357494697354789E-2</v>
      </c>
    </row>
    <row r="8" spans="1:6" s="24" customFormat="1" ht="19.5" customHeight="1" thickBot="1" x14ac:dyDescent="0.25">
      <c r="A8" s="269"/>
      <c r="B8" s="64" t="s">
        <v>46</v>
      </c>
      <c r="C8" s="84">
        <v>1</v>
      </c>
      <c r="D8" s="85">
        <v>0.69002027809965238</v>
      </c>
      <c r="E8" s="85">
        <v>0.16867033603707995</v>
      </c>
      <c r="F8" s="85">
        <v>0.14130938586326772</v>
      </c>
    </row>
    <row r="9" spans="1:6" s="24" customFormat="1" ht="19.5" customHeight="1" thickBot="1" x14ac:dyDescent="0.25">
      <c r="A9" s="269"/>
      <c r="B9" s="64" t="s">
        <v>43</v>
      </c>
      <c r="C9" s="84">
        <v>1.0000000000000002</v>
      </c>
      <c r="D9" s="85">
        <v>0.71188773200543243</v>
      </c>
      <c r="E9" s="85">
        <v>0.17187867813490268</v>
      </c>
      <c r="F9" s="85">
        <v>0.116233589859665</v>
      </c>
    </row>
    <row r="10" spans="1:6" s="24" customFormat="1" ht="19.5" customHeight="1" thickBot="1" x14ac:dyDescent="0.25">
      <c r="A10" s="269"/>
      <c r="B10" s="64" t="s">
        <v>44</v>
      </c>
      <c r="C10" s="84">
        <v>1</v>
      </c>
      <c r="D10" s="85">
        <v>0.74099999999999999</v>
      </c>
      <c r="E10" s="85">
        <v>0.189</v>
      </c>
      <c r="F10" s="85">
        <v>7.0496556723450524E-2</v>
      </c>
    </row>
    <row r="11" spans="1:6" s="24" customFormat="1" ht="19.5" customHeight="1" thickBot="1" x14ac:dyDescent="0.25">
      <c r="A11" s="247">
        <v>2005</v>
      </c>
      <c r="B11" s="64" t="s">
        <v>45</v>
      </c>
      <c r="C11" s="84">
        <v>1</v>
      </c>
      <c r="D11" s="85">
        <v>0.7317588588647348</v>
      </c>
      <c r="E11" s="85">
        <v>0.1882912321208445</v>
      </c>
      <c r="F11" s="85">
        <v>7.9949909014420728E-2</v>
      </c>
    </row>
    <row r="12" spans="1:6" s="24" customFormat="1" ht="19.5" customHeight="1" thickBot="1" x14ac:dyDescent="0.25">
      <c r="A12" s="269"/>
      <c r="B12" s="64" t="s">
        <v>46</v>
      </c>
      <c r="C12" s="84">
        <v>1</v>
      </c>
      <c r="D12" s="85">
        <v>0.6780402115593912</v>
      </c>
      <c r="E12" s="85">
        <v>0.21595096710136899</v>
      </c>
      <c r="F12" s="85">
        <v>0.10600882133923967</v>
      </c>
    </row>
    <row r="13" spans="1:6" s="24" customFormat="1" ht="19.5" customHeight="1" thickBot="1" x14ac:dyDescent="0.25">
      <c r="A13" s="269"/>
      <c r="B13" s="64" t="s">
        <v>43</v>
      </c>
      <c r="C13" s="84">
        <v>1</v>
      </c>
      <c r="D13" s="85">
        <v>0.85014631490597281</v>
      </c>
      <c r="E13" s="85">
        <v>0.10604995122836466</v>
      </c>
      <c r="F13" s="85">
        <v>4.3803733865662504E-2</v>
      </c>
    </row>
    <row r="14" spans="1:6" s="24" customFormat="1" ht="19.5" customHeight="1" thickBot="1" x14ac:dyDescent="0.25">
      <c r="A14" s="269"/>
      <c r="B14" s="64" t="s">
        <v>44</v>
      </c>
      <c r="C14" s="84">
        <v>1</v>
      </c>
      <c r="D14" s="99">
        <v>0.78469999999999995</v>
      </c>
      <c r="E14" s="99">
        <v>0.16400000000000001</v>
      </c>
      <c r="F14" s="99">
        <v>5.0999999999999997E-2</v>
      </c>
    </row>
    <row r="15" spans="1:6" s="24" customFormat="1" ht="19.5" customHeight="1" thickBot="1" x14ac:dyDescent="0.25">
      <c r="A15" s="247">
        <v>2006</v>
      </c>
      <c r="B15" s="64" t="s">
        <v>45</v>
      </c>
      <c r="C15" s="84">
        <v>1</v>
      </c>
      <c r="D15" s="85">
        <v>0.72556186152099889</v>
      </c>
      <c r="E15" s="85">
        <v>0.20015891032917138</v>
      </c>
      <c r="F15" s="85">
        <v>7.4279228149829735E-2</v>
      </c>
    </row>
    <row r="16" spans="1:6" s="24" customFormat="1" ht="19.5" customHeight="1" thickBot="1" x14ac:dyDescent="0.25">
      <c r="A16" s="269"/>
      <c r="B16" s="64" t="s">
        <v>46</v>
      </c>
      <c r="C16" s="84">
        <v>1</v>
      </c>
      <c r="D16" s="84">
        <v>0.76476554331215296</v>
      </c>
      <c r="E16" s="84">
        <v>0.11563285878978</v>
      </c>
      <c r="F16" s="84">
        <v>0.119145017292689</v>
      </c>
    </row>
    <row r="17" spans="1:6" s="24" customFormat="1" ht="19.5" customHeight="1" thickBot="1" x14ac:dyDescent="0.25">
      <c r="A17" s="269"/>
      <c r="B17" s="64" t="s">
        <v>43</v>
      </c>
      <c r="C17" s="84">
        <v>1</v>
      </c>
      <c r="D17" s="85">
        <v>0.78091407013476966</v>
      </c>
      <c r="E17" s="85">
        <v>0.17247335287834367</v>
      </c>
      <c r="F17" s="85">
        <v>4.6612576986886659E-2</v>
      </c>
    </row>
    <row r="18" spans="1:6" s="24" customFormat="1" ht="19.5" customHeight="1" thickBot="1" x14ac:dyDescent="0.25">
      <c r="A18" s="269"/>
      <c r="B18" s="64" t="s">
        <v>44</v>
      </c>
      <c r="C18" s="84">
        <v>1</v>
      </c>
      <c r="D18" s="85">
        <v>0.73829349374703179</v>
      </c>
      <c r="E18" s="85">
        <v>0.17400189963590301</v>
      </c>
      <c r="F18" s="85">
        <v>8.7999999999999995E-2</v>
      </c>
    </row>
    <row r="19" spans="1:6" s="24" customFormat="1" ht="19.5" customHeight="1" thickBot="1" x14ac:dyDescent="0.25">
      <c r="A19" s="247">
        <v>2007</v>
      </c>
      <c r="B19" s="64" t="s">
        <v>45</v>
      </c>
      <c r="C19" s="84">
        <v>1</v>
      </c>
      <c r="D19" s="85">
        <v>0.711229067336825</v>
      </c>
      <c r="E19" s="85">
        <v>0.23651267116048572</v>
      </c>
      <c r="F19" s="85">
        <v>5.2258261502689252E-2</v>
      </c>
    </row>
    <row r="20" spans="1:6" s="24" customFormat="1" ht="19.5" customHeight="1" thickBot="1" x14ac:dyDescent="0.25">
      <c r="A20" s="269"/>
      <c r="B20" s="64" t="s">
        <v>46</v>
      </c>
      <c r="C20" s="84">
        <v>1</v>
      </c>
      <c r="D20" s="85">
        <v>0.82948399738732903</v>
      </c>
      <c r="E20" s="85">
        <v>8.1000000000000003E-2</v>
      </c>
      <c r="F20" s="85">
        <v>0.09</v>
      </c>
    </row>
    <row r="21" spans="1:6" s="24" customFormat="1" ht="19.5" customHeight="1" thickBot="1" x14ac:dyDescent="0.25">
      <c r="A21" s="269"/>
      <c r="B21" s="64" t="s">
        <v>43</v>
      </c>
      <c r="C21" s="84" t="s">
        <v>41</v>
      </c>
      <c r="D21" s="84" t="s">
        <v>41</v>
      </c>
      <c r="E21" s="84" t="s">
        <v>41</v>
      </c>
      <c r="F21" s="84" t="s">
        <v>41</v>
      </c>
    </row>
    <row r="22" spans="1:6" s="24" customFormat="1" ht="19.5" customHeight="1" thickBot="1" x14ac:dyDescent="0.25">
      <c r="A22" s="269"/>
      <c r="B22" s="64" t="s">
        <v>44</v>
      </c>
      <c r="C22" s="84">
        <v>1</v>
      </c>
      <c r="D22" s="85">
        <v>0.70784662930176523</v>
      </c>
      <c r="E22" s="85">
        <v>0.2112251846419779</v>
      </c>
      <c r="F22" s="85">
        <v>8.0928186056256873E-2</v>
      </c>
    </row>
    <row r="23" spans="1:6" s="24" customFormat="1" ht="19.5" customHeight="1" thickBot="1" x14ac:dyDescent="0.25">
      <c r="A23" s="247">
        <v>2008</v>
      </c>
      <c r="B23" s="64" t="s">
        <v>45</v>
      </c>
      <c r="C23" s="84">
        <v>0.99999999999999989</v>
      </c>
      <c r="D23" s="85">
        <v>0.79266322281136925</v>
      </c>
      <c r="E23" s="85">
        <v>0.16300000000000001</v>
      </c>
      <c r="F23" s="85">
        <v>4.4443938738820743E-2</v>
      </c>
    </row>
    <row r="24" spans="1:6" s="24" customFormat="1" ht="19.5" customHeight="1" thickBot="1" x14ac:dyDescent="0.25">
      <c r="A24" s="269"/>
      <c r="B24" s="64" t="s">
        <v>46</v>
      </c>
      <c r="C24" s="84">
        <v>0.99999999999999989</v>
      </c>
      <c r="D24" s="85">
        <v>0.73944066822224475</v>
      </c>
      <c r="E24" s="85">
        <v>0.20489668932399988</v>
      </c>
      <c r="F24" s="85">
        <v>5.5662642453755372E-2</v>
      </c>
    </row>
    <row r="25" spans="1:6" s="24" customFormat="1" ht="19.5" customHeight="1" thickBot="1" x14ac:dyDescent="0.25">
      <c r="A25" s="269"/>
      <c r="B25" s="64" t="s">
        <v>43</v>
      </c>
      <c r="C25" s="84">
        <v>1</v>
      </c>
      <c r="D25" s="85">
        <v>0.78060363022372314</v>
      </c>
      <c r="E25" s="85">
        <v>0.15073167299845225</v>
      </c>
      <c r="F25" s="85">
        <v>6.8664696777824677E-2</v>
      </c>
    </row>
    <row r="26" spans="1:6" s="24" customFormat="1" ht="19.5" customHeight="1" thickBot="1" x14ac:dyDescent="0.25">
      <c r="A26" s="269"/>
      <c r="B26" s="64" t="s">
        <v>44</v>
      </c>
      <c r="C26" s="84">
        <v>1</v>
      </c>
      <c r="D26" s="85">
        <v>0.7465075131380885</v>
      </c>
      <c r="E26" s="85">
        <v>0.21493648823513875</v>
      </c>
      <c r="F26" s="85">
        <v>3.8555998626772656E-2</v>
      </c>
    </row>
    <row r="27" spans="1:6" s="24" customFormat="1" ht="19.5" customHeight="1" thickBot="1" x14ac:dyDescent="0.25">
      <c r="A27" s="247">
        <v>2009</v>
      </c>
      <c r="B27" s="64" t="s">
        <v>45</v>
      </c>
      <c r="C27" s="84">
        <v>1</v>
      </c>
      <c r="D27" s="85">
        <v>0.70117837930151139</v>
      </c>
      <c r="E27" s="85">
        <v>0.242016053283238</v>
      </c>
      <c r="F27" s="85">
        <v>5.6805567415250613E-2</v>
      </c>
    </row>
    <row r="28" spans="1:6" s="24" customFormat="1" ht="19.5" customHeight="1" thickBot="1" x14ac:dyDescent="0.25">
      <c r="A28" s="269"/>
      <c r="B28" s="64" t="s">
        <v>46</v>
      </c>
      <c r="C28" s="84">
        <v>1.0000000000000002</v>
      </c>
      <c r="D28" s="85">
        <v>0.81087638891563485</v>
      </c>
      <c r="E28" s="85">
        <v>0.14465905370794738</v>
      </c>
      <c r="F28" s="85">
        <v>4.4464557376417801E-2</v>
      </c>
    </row>
    <row r="29" spans="1:6" s="24" customFormat="1" ht="19.5" customHeight="1" thickBot="1" x14ac:dyDescent="0.25">
      <c r="A29" s="269"/>
      <c r="B29" s="64" t="s">
        <v>43</v>
      </c>
      <c r="C29" s="84">
        <v>1</v>
      </c>
      <c r="D29" s="85">
        <v>0.8331442312577263</v>
      </c>
      <c r="E29" s="85">
        <v>0.13610269089431171</v>
      </c>
      <c r="F29" s="85">
        <v>3.0753077847961933E-2</v>
      </c>
    </row>
    <row r="30" spans="1:6" s="24" customFormat="1" ht="19.5" customHeight="1" thickBot="1" x14ac:dyDescent="0.25">
      <c r="A30" s="269"/>
      <c r="B30" s="64" t="s">
        <v>44</v>
      </c>
      <c r="C30" s="84">
        <v>1</v>
      </c>
      <c r="D30" s="85">
        <v>0.6864481084664571</v>
      </c>
      <c r="E30" s="85">
        <v>0.22026902760847716</v>
      </c>
      <c r="F30" s="85">
        <v>9.3282863925065768E-2</v>
      </c>
    </row>
    <row r="31" spans="1:6" s="24" customFormat="1" ht="19.5" customHeight="1" thickBot="1" x14ac:dyDescent="0.25">
      <c r="A31" s="247">
        <v>2010</v>
      </c>
      <c r="B31" s="64" t="s">
        <v>45</v>
      </c>
      <c r="C31" s="84">
        <v>1</v>
      </c>
      <c r="D31" s="85">
        <v>0.74927862174318927</v>
      </c>
      <c r="E31" s="85">
        <v>0.18025969617245186</v>
      </c>
      <c r="F31" s="85">
        <v>7.0461682084358823E-2</v>
      </c>
    </row>
    <row r="32" spans="1:6" s="24" customFormat="1" ht="19.5" customHeight="1" thickBot="1" x14ac:dyDescent="0.25">
      <c r="A32" s="269"/>
      <c r="B32" s="64" t="s">
        <v>46</v>
      </c>
      <c r="C32" s="84">
        <v>1</v>
      </c>
      <c r="D32" s="85">
        <v>0.76993433395872413</v>
      </c>
      <c r="E32" s="85">
        <v>0.15075046904315198</v>
      </c>
      <c r="F32" s="85">
        <v>7.9315196998123824E-2</v>
      </c>
    </row>
    <row r="33" spans="1:6" s="24" customFormat="1" ht="19.5" customHeight="1" thickBot="1" x14ac:dyDescent="0.25">
      <c r="A33" s="269"/>
      <c r="B33" s="64" t="s">
        <v>43</v>
      </c>
      <c r="C33" s="84">
        <v>1</v>
      </c>
      <c r="D33" s="85">
        <v>0.77397332213002845</v>
      </c>
      <c r="E33" s="85">
        <v>0.20050414872387354</v>
      </c>
      <c r="F33" s="85">
        <v>2.5522529146098098E-2</v>
      </c>
    </row>
    <row r="34" spans="1:6" s="24" customFormat="1" ht="19.5" customHeight="1" thickBot="1" x14ac:dyDescent="0.25">
      <c r="A34" s="269"/>
      <c r="B34" s="64" t="s">
        <v>44</v>
      </c>
      <c r="C34" s="84">
        <v>1</v>
      </c>
      <c r="D34" s="85">
        <v>0.65987244565924774</v>
      </c>
      <c r="E34" s="85">
        <v>0.28327476246257971</v>
      </c>
      <c r="F34" s="85">
        <v>5.685279187817259E-2</v>
      </c>
    </row>
    <row r="35" spans="1:6" s="24" customFormat="1" ht="19.5" customHeight="1" thickBot="1" x14ac:dyDescent="0.25">
      <c r="A35" s="247">
        <v>2011</v>
      </c>
      <c r="B35" s="64" t="s">
        <v>45</v>
      </c>
      <c r="C35" s="84">
        <v>1.0000000000000002</v>
      </c>
      <c r="D35" s="85">
        <v>0.82426164900391707</v>
      </c>
      <c r="E35" s="85">
        <v>0.13788960180712759</v>
      </c>
      <c r="F35" s="85">
        <v>3.784874918895538E-2</v>
      </c>
    </row>
    <row r="36" spans="1:6" s="24" customFormat="1" ht="19.5" customHeight="1" thickBot="1" x14ac:dyDescent="0.25">
      <c r="A36" s="269"/>
      <c r="B36" s="64" t="s">
        <v>46</v>
      </c>
      <c r="C36" s="84">
        <v>1.0000000000000002</v>
      </c>
      <c r="D36" s="85">
        <v>0.64800000000000002</v>
      </c>
      <c r="E36" s="85">
        <v>0.22180140520684499</v>
      </c>
      <c r="F36" s="85">
        <v>0.13046266872685927</v>
      </c>
    </row>
    <row r="37" spans="1:6" s="24" customFormat="1" ht="19.5" customHeight="1" thickBot="1" x14ac:dyDescent="0.25">
      <c r="A37" s="269"/>
      <c r="B37" s="64" t="s">
        <v>43</v>
      </c>
      <c r="C37" s="84">
        <v>0.99999999999999989</v>
      </c>
      <c r="D37" s="85">
        <v>0.65904142224043849</v>
      </c>
      <c r="E37" s="85">
        <v>0.24325639777646846</v>
      </c>
      <c r="F37" s="85">
        <v>9.7702179983092968E-2</v>
      </c>
    </row>
    <row r="38" spans="1:6" s="24" customFormat="1" ht="19.5" customHeight="1" thickBot="1" x14ac:dyDescent="0.25">
      <c r="A38" s="269"/>
      <c r="B38" s="64" t="s">
        <v>44</v>
      </c>
      <c r="C38" s="84">
        <v>1</v>
      </c>
      <c r="D38" s="85">
        <v>0.77376703187560136</v>
      </c>
      <c r="E38" s="85">
        <v>0.16813060616406467</v>
      </c>
      <c r="F38" s="85">
        <v>5.8102361960333963E-2</v>
      </c>
    </row>
    <row r="39" spans="1:6" s="24" customFormat="1" ht="19.5" customHeight="1" thickBot="1" x14ac:dyDescent="0.25">
      <c r="A39" s="247">
        <v>2012</v>
      </c>
      <c r="B39" s="64" t="s">
        <v>45</v>
      </c>
      <c r="C39" s="84">
        <v>1.0000000000000002</v>
      </c>
      <c r="D39" s="85">
        <v>0.75890012854188782</v>
      </c>
      <c r="E39" s="85">
        <v>0.18720542484025407</v>
      </c>
      <c r="F39" s="85">
        <v>5.3894446617858006E-2</v>
      </c>
    </row>
    <row r="40" spans="1:6" s="24" customFormat="1" ht="19.5" customHeight="1" thickBot="1" x14ac:dyDescent="0.25">
      <c r="A40" s="269"/>
      <c r="B40" s="64" t="s">
        <v>46</v>
      </c>
      <c r="C40" s="84">
        <v>1.0000000000000002</v>
      </c>
      <c r="D40" s="85">
        <v>0.61099999999999999</v>
      </c>
      <c r="E40" s="85">
        <v>0.246</v>
      </c>
      <c r="F40" s="85">
        <v>0.14277727304493676</v>
      </c>
    </row>
    <row r="41" spans="1:6" s="24" customFormat="1" ht="19.5" customHeight="1" thickBot="1" x14ac:dyDescent="0.25">
      <c r="A41" s="269"/>
      <c r="B41" s="64" t="s">
        <v>43</v>
      </c>
      <c r="C41" s="84">
        <v>1.0000000000000002</v>
      </c>
      <c r="D41" s="85">
        <v>0.71719624629568657</v>
      </c>
      <c r="E41" s="85">
        <v>0.1816759960487323</v>
      </c>
      <c r="F41" s="85">
        <v>0.10112775765558116</v>
      </c>
    </row>
    <row r="42" spans="1:6" s="24" customFormat="1" ht="19.5" customHeight="1" thickBot="1" x14ac:dyDescent="0.25">
      <c r="A42" s="269"/>
      <c r="B42" s="64" t="s">
        <v>44</v>
      </c>
      <c r="C42" s="84">
        <v>1.0000000000000002</v>
      </c>
      <c r="D42" s="85">
        <v>0.70540870085352114</v>
      </c>
      <c r="E42" s="85">
        <v>0.22074217222260564</v>
      </c>
      <c r="F42" s="85">
        <v>7.3849126923873284E-2</v>
      </c>
    </row>
    <row r="43" spans="1:6" s="24" customFormat="1" ht="19.5" customHeight="1" thickBot="1" x14ac:dyDescent="0.25">
      <c r="A43" s="252">
        <v>2013</v>
      </c>
      <c r="B43" s="104" t="s">
        <v>45</v>
      </c>
      <c r="C43" s="84">
        <v>1.0000000000000002</v>
      </c>
      <c r="D43" s="85">
        <v>0.71215180407552803</v>
      </c>
      <c r="E43" s="85">
        <v>0.21282482707048048</v>
      </c>
      <c r="F43" s="85">
        <v>7.5023368853991398E-2</v>
      </c>
    </row>
    <row r="44" spans="1:6" s="24" customFormat="1" ht="19.5" customHeight="1" thickBot="1" x14ac:dyDescent="0.25">
      <c r="A44" s="253"/>
      <c r="B44" s="104" t="s">
        <v>46</v>
      </c>
      <c r="C44" s="84">
        <v>1.0000000000000002</v>
      </c>
      <c r="D44" s="85">
        <v>0.81436883271882521</v>
      </c>
      <c r="E44" s="85">
        <v>0.13124187464035295</v>
      </c>
      <c r="F44" s="85">
        <v>5.4389292640821797E-2</v>
      </c>
    </row>
    <row r="45" spans="1:6" s="24" customFormat="1" ht="19.5" customHeight="1" thickBot="1" x14ac:dyDescent="0.25">
      <c r="A45" s="253"/>
      <c r="B45" s="133" t="s">
        <v>43</v>
      </c>
      <c r="C45" s="84">
        <v>1</v>
      </c>
      <c r="D45" s="85">
        <v>0.68533173632202593</v>
      </c>
      <c r="E45" s="85">
        <v>0.25798862129443467</v>
      </c>
      <c r="F45" s="85">
        <v>5.6679642383539369E-2</v>
      </c>
    </row>
    <row r="46" spans="1:6" s="24" customFormat="1" ht="19.5" customHeight="1" thickBot="1" x14ac:dyDescent="0.25">
      <c r="A46" s="253"/>
      <c r="B46" s="133" t="s">
        <v>44</v>
      </c>
      <c r="C46" s="84">
        <v>1</v>
      </c>
      <c r="D46" s="85">
        <v>0.68033123294947007</v>
      </c>
      <c r="E46" s="85">
        <v>0.24065087757417736</v>
      </c>
      <c r="F46" s="85">
        <v>7.9017889476352576E-2</v>
      </c>
    </row>
    <row r="47" spans="1:6" s="24" customFormat="1" ht="19.5" customHeight="1" thickBot="1" x14ac:dyDescent="0.25">
      <c r="A47" s="252">
        <v>2014</v>
      </c>
      <c r="B47" s="138" t="s">
        <v>45</v>
      </c>
      <c r="C47" s="84">
        <v>1</v>
      </c>
      <c r="D47" s="86">
        <v>0.63840662540168647</v>
      </c>
      <c r="E47" s="85">
        <v>0.2349084478184916</v>
      </c>
      <c r="F47" s="85">
        <v>0.12668492677982185</v>
      </c>
    </row>
    <row r="48" spans="1:6" s="24" customFormat="1" ht="19.5" customHeight="1" thickBot="1" x14ac:dyDescent="0.25">
      <c r="A48" s="253"/>
      <c r="B48" s="138" t="s">
        <v>46</v>
      </c>
      <c r="C48" s="84">
        <v>1.0000000000000002</v>
      </c>
      <c r="D48" s="86">
        <v>0.74995390005531992</v>
      </c>
      <c r="E48" s="85">
        <v>0.15670293195648166</v>
      </c>
      <c r="F48" s="85">
        <v>9.3343167988198417E-2</v>
      </c>
    </row>
    <row r="49" spans="1:7" s="24" customFormat="1" ht="19.5" customHeight="1" thickBot="1" x14ac:dyDescent="0.25">
      <c r="A49" s="253"/>
      <c r="B49" s="144" t="s">
        <v>43</v>
      </c>
      <c r="C49" s="84">
        <v>1</v>
      </c>
      <c r="D49" s="85">
        <v>0.79455003367792187</v>
      </c>
      <c r="E49" s="85">
        <v>0.16112689255278645</v>
      </c>
      <c r="F49" s="85">
        <v>4.4323073769291593E-2</v>
      </c>
    </row>
    <row r="50" spans="1:7" s="24" customFormat="1" ht="19.5" customHeight="1" thickBot="1" x14ac:dyDescent="0.25">
      <c r="A50" s="254"/>
      <c r="B50" s="144" t="s">
        <v>44</v>
      </c>
      <c r="C50" s="84">
        <v>1</v>
      </c>
      <c r="D50" s="85">
        <v>0.80517013264579163</v>
      </c>
      <c r="E50" s="85">
        <v>0.12355395732265835</v>
      </c>
      <c r="F50" s="85">
        <v>7.1275910031550024E-2</v>
      </c>
    </row>
    <row r="51" spans="1:7" s="24" customFormat="1" ht="19.5" customHeight="1" thickBot="1" x14ac:dyDescent="0.25">
      <c r="A51" s="252">
        <v>2015</v>
      </c>
      <c r="B51" s="148" t="s">
        <v>45</v>
      </c>
      <c r="C51" s="84">
        <v>1</v>
      </c>
      <c r="D51" s="86">
        <v>0.79400000000000004</v>
      </c>
      <c r="E51" s="85">
        <v>0.17499999999999999</v>
      </c>
      <c r="F51" s="85">
        <v>3.1E-2</v>
      </c>
    </row>
    <row r="52" spans="1:7" s="24" customFormat="1" ht="19.5" customHeight="1" thickBot="1" x14ac:dyDescent="0.25">
      <c r="A52" s="253"/>
      <c r="B52" s="148" t="s">
        <v>46</v>
      </c>
      <c r="C52" s="84">
        <v>1</v>
      </c>
      <c r="D52" s="86">
        <v>0.74919384389886401</v>
      </c>
      <c r="E52" s="85">
        <v>0.15877610846463905</v>
      </c>
      <c r="F52" s="85">
        <v>9.2030047636496873E-2</v>
      </c>
    </row>
    <row r="53" spans="1:7" s="24" customFormat="1" ht="19.5" customHeight="1" thickBot="1" x14ac:dyDescent="0.25">
      <c r="A53" s="253"/>
      <c r="B53" s="168" t="s">
        <v>43</v>
      </c>
      <c r="C53" s="84" t="s">
        <v>41</v>
      </c>
      <c r="D53" s="84" t="s">
        <v>41</v>
      </c>
      <c r="E53" s="84" t="s">
        <v>41</v>
      </c>
      <c r="F53" s="84" t="s">
        <v>41</v>
      </c>
    </row>
    <row r="54" spans="1:7" s="24" customFormat="1" ht="19.5" customHeight="1" thickBot="1" x14ac:dyDescent="0.25">
      <c r="A54" s="254"/>
      <c r="B54" s="168" t="s">
        <v>44</v>
      </c>
      <c r="C54" s="84" t="s">
        <v>41</v>
      </c>
      <c r="D54" s="84" t="s">
        <v>41</v>
      </c>
      <c r="E54" s="84" t="s">
        <v>41</v>
      </c>
      <c r="F54" s="84" t="s">
        <v>41</v>
      </c>
    </row>
    <row r="55" spans="1:7" s="24" customFormat="1" ht="19.5" customHeight="1" thickBot="1" x14ac:dyDescent="0.25">
      <c r="A55" s="252">
        <v>2016</v>
      </c>
      <c r="B55" s="168" t="s">
        <v>45</v>
      </c>
      <c r="C55" s="84" t="s">
        <v>41</v>
      </c>
      <c r="D55" s="84" t="s">
        <v>41</v>
      </c>
      <c r="E55" s="84" t="s">
        <v>41</v>
      </c>
      <c r="F55" s="84" t="s">
        <v>41</v>
      </c>
    </row>
    <row r="56" spans="1:7" s="24" customFormat="1" ht="19.5" customHeight="1" thickBot="1" x14ac:dyDescent="0.25">
      <c r="A56" s="253"/>
      <c r="B56" s="168" t="s">
        <v>46</v>
      </c>
      <c r="C56" s="84">
        <v>1</v>
      </c>
      <c r="D56" s="86">
        <v>0.77900000000000003</v>
      </c>
      <c r="E56" s="85">
        <v>0.14000000000000001</v>
      </c>
      <c r="F56" s="85">
        <v>8.1000000000000003E-2</v>
      </c>
    </row>
    <row r="57" spans="1:7" s="24" customFormat="1" ht="19.5" customHeight="1" thickBot="1" x14ac:dyDescent="0.25">
      <c r="A57" s="253"/>
      <c r="B57" s="179" t="s">
        <v>43</v>
      </c>
      <c r="C57" s="84">
        <v>1</v>
      </c>
      <c r="D57" s="86">
        <v>0.7866571465187383</v>
      </c>
      <c r="E57" s="85">
        <v>0.15019864154812251</v>
      </c>
      <c r="F57" s="85">
        <v>6.3144211933139266E-2</v>
      </c>
      <c r="G57" s="190"/>
    </row>
    <row r="58" spans="1:7" s="24" customFormat="1" ht="19.5" customHeight="1" thickBot="1" x14ac:dyDescent="0.25">
      <c r="A58" s="254"/>
      <c r="B58" s="179" t="s">
        <v>44</v>
      </c>
      <c r="C58" s="84">
        <v>1</v>
      </c>
      <c r="D58" s="86">
        <v>0.78500000000000003</v>
      </c>
      <c r="E58" s="85">
        <v>0.14599999999999999</v>
      </c>
      <c r="F58" s="85">
        <v>6.9000000000000006E-2</v>
      </c>
      <c r="G58" s="190"/>
    </row>
    <row r="59" spans="1:7" s="24" customFormat="1" ht="19.5" customHeight="1" thickBot="1" x14ac:dyDescent="0.25">
      <c r="A59" s="249">
        <v>2017</v>
      </c>
      <c r="B59" s="179" t="s">
        <v>45</v>
      </c>
      <c r="C59" s="84">
        <v>1</v>
      </c>
      <c r="D59" s="86">
        <v>0.68300000000000005</v>
      </c>
      <c r="E59" s="85">
        <v>0.20499999999999999</v>
      </c>
      <c r="F59" s="85">
        <v>0.112</v>
      </c>
      <c r="G59" s="190"/>
    </row>
    <row r="60" spans="1:7" s="24" customFormat="1" ht="19.5" customHeight="1" thickBot="1" x14ac:dyDescent="0.25">
      <c r="A60" s="250"/>
      <c r="B60" s="191" t="s">
        <v>46</v>
      </c>
      <c r="C60" s="84">
        <v>1</v>
      </c>
      <c r="D60" s="86">
        <v>0.67900000000000005</v>
      </c>
      <c r="E60" s="85">
        <v>0.25600000000000001</v>
      </c>
      <c r="F60" s="85">
        <v>6.5000000000000002E-2</v>
      </c>
      <c r="G60" s="190"/>
    </row>
    <row r="61" spans="1:7" s="24" customFormat="1" ht="19.5" customHeight="1" thickBot="1" x14ac:dyDescent="0.25">
      <c r="A61" s="250"/>
      <c r="B61" s="194" t="s">
        <v>43</v>
      </c>
      <c r="C61" s="84">
        <v>1</v>
      </c>
      <c r="D61" s="86">
        <v>0.73299999999999998</v>
      </c>
      <c r="E61" s="85">
        <v>0.152</v>
      </c>
      <c r="F61" s="85">
        <v>0.115</v>
      </c>
      <c r="G61" s="190"/>
    </row>
    <row r="62" spans="1:7" s="24" customFormat="1" ht="19.5" customHeight="1" thickBot="1" x14ac:dyDescent="0.25">
      <c r="A62" s="251"/>
      <c r="B62" s="194" t="s">
        <v>44</v>
      </c>
      <c r="C62" s="84">
        <v>1</v>
      </c>
      <c r="D62" s="86">
        <v>0.68600000000000005</v>
      </c>
      <c r="E62" s="85">
        <v>0.23599999999999999</v>
      </c>
      <c r="F62" s="85">
        <v>7.8E-2</v>
      </c>
      <c r="G62" s="190"/>
    </row>
    <row r="63" spans="1:7" s="24" customFormat="1" ht="19.5" customHeight="1" thickBot="1" x14ac:dyDescent="0.25">
      <c r="A63" s="249">
        <v>2018</v>
      </c>
      <c r="B63" s="194" t="s">
        <v>45</v>
      </c>
      <c r="C63" s="84">
        <v>1</v>
      </c>
      <c r="D63" s="86">
        <v>0.79400000000000004</v>
      </c>
      <c r="E63" s="85">
        <v>9.1999999999999998E-2</v>
      </c>
      <c r="F63" s="85">
        <v>0.114</v>
      </c>
      <c r="G63" s="190"/>
    </row>
    <row r="64" spans="1:7" s="24" customFormat="1" ht="19.5" customHeight="1" thickBot="1" x14ac:dyDescent="0.25">
      <c r="A64" s="250"/>
      <c r="B64" s="198" t="s">
        <v>46</v>
      </c>
      <c r="C64" s="84">
        <v>1</v>
      </c>
      <c r="D64" s="86">
        <v>0.86699999999999999</v>
      </c>
      <c r="E64" s="85">
        <v>9.5000000000000001E-2</v>
      </c>
      <c r="F64" s="85">
        <v>3.7999999999999999E-2</v>
      </c>
      <c r="G64" s="190"/>
    </row>
    <row r="65" spans="1:7" s="24" customFormat="1" ht="19.5" customHeight="1" thickBot="1" x14ac:dyDescent="0.25">
      <c r="A65" s="274"/>
      <c r="B65" s="198" t="s">
        <v>43</v>
      </c>
      <c r="C65" s="84">
        <v>1</v>
      </c>
      <c r="D65" s="86">
        <v>0.78500000000000003</v>
      </c>
      <c r="E65" s="85">
        <v>0.14199999999999999</v>
      </c>
      <c r="F65" s="85">
        <v>7.2999999999999995E-2</v>
      </c>
      <c r="G65" s="190"/>
    </row>
    <row r="66" spans="1:7" x14ac:dyDescent="0.2">
      <c r="A66" s="35"/>
      <c r="B66" s="57"/>
      <c r="C66" s="57"/>
      <c r="D66" s="57"/>
      <c r="E66" s="57"/>
      <c r="F66" s="57"/>
    </row>
    <row r="67" spans="1:7" x14ac:dyDescent="0.2">
      <c r="A67" s="91" t="s">
        <v>141</v>
      </c>
      <c r="B67" s="57"/>
      <c r="C67" s="57"/>
      <c r="D67" s="57"/>
      <c r="E67" s="57"/>
      <c r="F67" s="57"/>
    </row>
    <row r="68" spans="1:7" x14ac:dyDescent="0.2">
      <c r="A68" s="35" t="s">
        <v>138</v>
      </c>
      <c r="B68" s="57"/>
      <c r="C68" s="57"/>
      <c r="D68" s="57"/>
      <c r="E68" s="57"/>
      <c r="F68" s="57"/>
    </row>
    <row r="69" spans="1:7" x14ac:dyDescent="0.2">
      <c r="A69" s="35" t="s">
        <v>139</v>
      </c>
      <c r="B69" s="57"/>
      <c r="C69" s="57"/>
    </row>
    <row r="70" spans="1:7" x14ac:dyDescent="0.2">
      <c r="A70" s="35"/>
      <c r="B70" s="57"/>
      <c r="C70" s="57"/>
    </row>
  </sheetData>
  <mergeCells count="16">
    <mergeCell ref="A63:A65"/>
    <mergeCell ref="A5:A6"/>
    <mergeCell ref="A7:A10"/>
    <mergeCell ref="A11:A14"/>
    <mergeCell ref="A15:A18"/>
    <mergeCell ref="A19:A22"/>
    <mergeCell ref="A59:A62"/>
    <mergeCell ref="A51:A54"/>
    <mergeCell ref="A55:A58"/>
    <mergeCell ref="A47:A50"/>
    <mergeCell ref="A23:A26"/>
    <mergeCell ref="A39:A42"/>
    <mergeCell ref="A27:A30"/>
    <mergeCell ref="A31:A34"/>
    <mergeCell ref="A35:A38"/>
    <mergeCell ref="A43:A46"/>
  </mergeCells>
  <pageMargins left="0.7" right="0.7" top="0.75" bottom="0.75" header="0.3" footer="0.3"/>
  <pageSetup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S44"/>
  <sheetViews>
    <sheetView zoomScaleNormal="100" workbookViewId="0">
      <pane xSplit="1" ySplit="8" topLeftCell="FF9" activePane="bottomRight" state="frozen"/>
      <selection pane="topRight" activeCell="B1" sqref="B1"/>
      <selection pane="bottomLeft" activeCell="A7" sqref="A7"/>
      <selection pane="bottomRight" activeCell="EY9" sqref="EY9"/>
    </sheetView>
  </sheetViews>
  <sheetFormatPr baseColWidth="10" defaultRowHeight="11.25" x14ac:dyDescent="0.25"/>
  <cols>
    <col min="1" max="1" width="52.28515625" style="32" customWidth="1"/>
    <col min="2" max="145" width="11.42578125" style="204" customWidth="1"/>
    <col min="146" max="175" width="11.42578125" style="204"/>
    <col min="176" max="16384" width="11.42578125" style="33"/>
  </cols>
  <sheetData>
    <row r="1" spans="1:175" x14ac:dyDescent="0.25">
      <c r="A1" s="31"/>
      <c r="I1" s="204">
        <f>+'01'!F10/100</f>
        <v>23.03</v>
      </c>
      <c r="FH1" s="221"/>
      <c r="FI1" s="221"/>
      <c r="FJ1" s="221"/>
    </row>
    <row r="2" spans="1:175" s="21" customFormat="1" ht="15.75" x14ac:dyDescent="0.25">
      <c r="A2" s="20" t="s">
        <v>135</v>
      </c>
      <c r="B2" s="127"/>
      <c r="C2" s="127"/>
      <c r="D2" s="127"/>
      <c r="E2" s="127"/>
      <c r="F2" s="127"/>
      <c r="G2" s="127"/>
      <c r="H2" s="214"/>
      <c r="I2" s="214"/>
      <c r="J2" s="214"/>
      <c r="K2" s="127"/>
      <c r="L2" s="127"/>
      <c r="M2" s="127"/>
      <c r="N2" s="127"/>
      <c r="O2" s="214"/>
      <c r="P2" s="214"/>
      <c r="Q2" s="214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221"/>
      <c r="FI2" s="221"/>
      <c r="FJ2" s="221"/>
      <c r="FK2" s="127"/>
      <c r="FL2" s="127"/>
      <c r="FM2" s="127"/>
      <c r="FN2" s="127"/>
      <c r="FO2" s="127"/>
      <c r="FP2" s="127"/>
      <c r="FQ2" s="127"/>
      <c r="FR2" s="127"/>
      <c r="FS2" s="127"/>
    </row>
    <row r="3" spans="1:175" s="21" customFormat="1" ht="15.75" x14ac:dyDescent="0.25">
      <c r="A3" s="20"/>
      <c r="B3" s="127"/>
      <c r="C3" s="127"/>
      <c r="D3" s="127"/>
      <c r="E3" s="127"/>
      <c r="F3" s="127"/>
      <c r="G3" s="127"/>
      <c r="H3" s="214"/>
      <c r="I3" s="214"/>
      <c r="J3" s="214"/>
      <c r="K3" s="127"/>
      <c r="L3" s="127"/>
      <c r="M3" s="127"/>
      <c r="N3" s="127"/>
      <c r="O3" s="214"/>
      <c r="P3" s="214"/>
      <c r="Q3" s="214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221"/>
      <c r="FI3" s="221"/>
      <c r="FJ3" s="221"/>
      <c r="FK3" s="127"/>
      <c r="FL3" s="127"/>
      <c r="FM3" s="127"/>
      <c r="FN3" s="127"/>
      <c r="FO3" s="127"/>
      <c r="FP3" s="127"/>
      <c r="FQ3" s="127"/>
      <c r="FR3" s="127"/>
      <c r="FS3" s="127"/>
    </row>
    <row r="4" spans="1:175" s="21" customFormat="1" ht="15.75" x14ac:dyDescent="0.25">
      <c r="A4" s="20"/>
      <c r="B4" s="205"/>
      <c r="C4" s="205"/>
      <c r="D4" s="205"/>
      <c r="E4" s="205"/>
      <c r="F4" s="205"/>
      <c r="G4" s="205"/>
      <c r="H4" s="220"/>
      <c r="I4" s="220"/>
      <c r="J4" s="220"/>
      <c r="K4" s="205"/>
      <c r="L4" s="205"/>
      <c r="M4" s="205"/>
      <c r="N4" s="205"/>
      <c r="O4" s="214"/>
      <c r="P4" s="214"/>
      <c r="Q4" s="214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5"/>
      <c r="DG4" s="205"/>
      <c r="DH4" s="205"/>
      <c r="DI4" s="205"/>
      <c r="DJ4" s="205"/>
      <c r="DK4" s="205"/>
      <c r="DL4" s="205"/>
      <c r="DM4" s="205"/>
      <c r="DN4" s="205"/>
      <c r="DO4" s="205"/>
      <c r="DP4" s="205"/>
      <c r="DQ4" s="205"/>
      <c r="DR4" s="205"/>
      <c r="DS4" s="205"/>
      <c r="DT4" s="205"/>
      <c r="DU4" s="205"/>
      <c r="DV4" s="205"/>
      <c r="DW4" s="205"/>
      <c r="DX4" s="205"/>
      <c r="DY4" s="205"/>
      <c r="DZ4" s="205"/>
      <c r="EA4" s="205"/>
      <c r="EB4" s="205"/>
      <c r="EC4" s="205"/>
      <c r="ED4" s="205"/>
      <c r="EE4" s="205"/>
      <c r="EF4" s="205"/>
      <c r="EG4" s="205"/>
      <c r="EH4" s="205"/>
      <c r="EI4" s="205"/>
      <c r="EJ4" s="205"/>
      <c r="EK4" s="205"/>
      <c r="EL4" s="205"/>
      <c r="EM4" s="205"/>
      <c r="EN4" s="205"/>
      <c r="EO4" s="205"/>
      <c r="EP4" s="205"/>
      <c r="EQ4" s="205"/>
      <c r="ER4" s="205"/>
      <c r="ES4" s="205"/>
      <c r="EU4" s="205"/>
      <c r="EV4" s="205"/>
      <c r="EW4" s="205"/>
      <c r="EX4" s="205"/>
      <c r="EY4" s="205"/>
      <c r="EZ4" s="205"/>
      <c r="FA4" s="205"/>
      <c r="FB4" s="205"/>
      <c r="FC4" s="205"/>
      <c r="FD4" s="205"/>
      <c r="FE4" s="205"/>
      <c r="FF4" s="205"/>
      <c r="FG4" s="205"/>
      <c r="FH4" s="205"/>
      <c r="FI4" s="205"/>
      <c r="FJ4" s="205"/>
      <c r="FK4" s="205"/>
      <c r="FL4" s="205"/>
      <c r="FM4" s="205"/>
      <c r="FN4" s="205"/>
      <c r="FO4" s="205"/>
      <c r="FP4" s="205"/>
      <c r="FQ4" s="205"/>
      <c r="FR4" s="205"/>
      <c r="FS4" s="205"/>
    </row>
    <row r="5" spans="1:175" ht="12" thickBot="1" x14ac:dyDescent="0.3"/>
    <row r="6" spans="1:175" s="59" customFormat="1" ht="25.5" customHeight="1" thickBot="1" x14ac:dyDescent="0.3">
      <c r="A6" s="228" t="s">
        <v>25</v>
      </c>
      <c r="B6" s="229" t="s">
        <v>40</v>
      </c>
      <c r="C6" s="229"/>
      <c r="D6" s="229"/>
      <c r="E6" s="229"/>
      <c r="F6" s="229"/>
      <c r="G6" s="229"/>
      <c r="H6" s="229" t="s">
        <v>39</v>
      </c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 t="s">
        <v>38</v>
      </c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 t="s">
        <v>37</v>
      </c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 t="s">
        <v>36</v>
      </c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 t="s">
        <v>35</v>
      </c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 t="s">
        <v>33</v>
      </c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 t="s">
        <v>32</v>
      </c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 t="s">
        <v>34</v>
      </c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30" t="s">
        <v>116</v>
      </c>
      <c r="DA6" s="231"/>
      <c r="DB6" s="231"/>
      <c r="DC6" s="231"/>
      <c r="DD6" s="231"/>
      <c r="DE6" s="231"/>
      <c r="DF6" s="231"/>
      <c r="DG6" s="231"/>
      <c r="DH6" s="231"/>
      <c r="DI6" s="231"/>
      <c r="DJ6" s="231"/>
      <c r="DK6" s="232"/>
      <c r="DL6" s="230" t="s">
        <v>129</v>
      </c>
      <c r="DM6" s="231"/>
      <c r="DN6" s="231"/>
      <c r="DO6" s="231"/>
      <c r="DP6" s="231"/>
      <c r="DQ6" s="231"/>
      <c r="DR6" s="231"/>
      <c r="DS6" s="231"/>
      <c r="DT6" s="231"/>
      <c r="DU6" s="231"/>
      <c r="DV6" s="231"/>
      <c r="DW6" s="231"/>
      <c r="DX6" s="223">
        <v>2014</v>
      </c>
      <c r="DY6" s="224"/>
      <c r="DZ6" s="224"/>
      <c r="EA6" s="224"/>
      <c r="EB6" s="224"/>
      <c r="EC6" s="224"/>
      <c r="ED6" s="224"/>
      <c r="EE6" s="224"/>
      <c r="EF6" s="224"/>
      <c r="EG6" s="224"/>
      <c r="EH6" s="224"/>
      <c r="EI6" s="224"/>
      <c r="EJ6" s="223">
        <v>2015</v>
      </c>
      <c r="EK6" s="224"/>
      <c r="EL6" s="224"/>
      <c r="EM6" s="224"/>
      <c r="EN6" s="224"/>
      <c r="EO6" s="224"/>
      <c r="EP6" s="225">
        <v>2016</v>
      </c>
      <c r="EQ6" s="226"/>
      <c r="ER6" s="226"/>
      <c r="ES6" s="226"/>
      <c r="ET6" s="226"/>
      <c r="EU6" s="226"/>
      <c r="EV6" s="226"/>
      <c r="EW6" s="226"/>
      <c r="EX6" s="227"/>
      <c r="EY6" s="225">
        <v>2017</v>
      </c>
      <c r="EZ6" s="226"/>
      <c r="FA6" s="226"/>
      <c r="FB6" s="226"/>
      <c r="FC6" s="226"/>
      <c r="FD6" s="226"/>
      <c r="FE6" s="226"/>
      <c r="FF6" s="226"/>
      <c r="FG6" s="226"/>
      <c r="FH6" s="226"/>
      <c r="FI6" s="226"/>
      <c r="FJ6" s="227"/>
      <c r="FK6" s="225">
        <v>2018</v>
      </c>
      <c r="FL6" s="226"/>
      <c r="FM6" s="226"/>
      <c r="FN6" s="226"/>
      <c r="FO6" s="226"/>
      <c r="FP6" s="226"/>
      <c r="FQ6" s="226"/>
      <c r="FR6" s="226"/>
      <c r="FS6" s="227"/>
    </row>
    <row r="7" spans="1:175" s="59" customFormat="1" ht="25.5" customHeight="1" thickBot="1" x14ac:dyDescent="0.3">
      <c r="A7" s="228"/>
      <c r="B7" s="222" t="s">
        <v>30</v>
      </c>
      <c r="C7" s="222"/>
      <c r="D7" s="222"/>
      <c r="E7" s="222" t="s">
        <v>31</v>
      </c>
      <c r="F7" s="222"/>
      <c r="G7" s="222"/>
      <c r="H7" s="222" t="s">
        <v>29</v>
      </c>
      <c r="I7" s="222"/>
      <c r="J7" s="222"/>
      <c r="K7" s="222" t="s">
        <v>28</v>
      </c>
      <c r="L7" s="222"/>
      <c r="M7" s="222"/>
      <c r="N7" s="222" t="s">
        <v>30</v>
      </c>
      <c r="O7" s="222"/>
      <c r="P7" s="222"/>
      <c r="Q7" s="222" t="s">
        <v>31</v>
      </c>
      <c r="R7" s="222"/>
      <c r="S7" s="222"/>
      <c r="T7" s="222" t="s">
        <v>29</v>
      </c>
      <c r="U7" s="222"/>
      <c r="V7" s="222"/>
      <c r="W7" s="222" t="s">
        <v>28</v>
      </c>
      <c r="X7" s="222"/>
      <c r="Y7" s="222"/>
      <c r="Z7" s="222" t="s">
        <v>30</v>
      </c>
      <c r="AA7" s="222"/>
      <c r="AB7" s="222"/>
      <c r="AC7" s="222" t="s">
        <v>31</v>
      </c>
      <c r="AD7" s="222"/>
      <c r="AE7" s="222"/>
      <c r="AF7" s="222" t="s">
        <v>29</v>
      </c>
      <c r="AG7" s="222"/>
      <c r="AH7" s="222"/>
      <c r="AI7" s="222" t="s">
        <v>28</v>
      </c>
      <c r="AJ7" s="222"/>
      <c r="AK7" s="222"/>
      <c r="AL7" s="222" t="s">
        <v>30</v>
      </c>
      <c r="AM7" s="222"/>
      <c r="AN7" s="222"/>
      <c r="AO7" s="222" t="s">
        <v>31</v>
      </c>
      <c r="AP7" s="222"/>
      <c r="AQ7" s="222"/>
      <c r="AR7" s="222" t="s">
        <v>29</v>
      </c>
      <c r="AS7" s="222"/>
      <c r="AT7" s="222"/>
      <c r="AU7" s="222" t="s">
        <v>28</v>
      </c>
      <c r="AV7" s="222"/>
      <c r="AW7" s="222"/>
      <c r="AX7" s="222" t="s">
        <v>30</v>
      </c>
      <c r="AY7" s="222"/>
      <c r="AZ7" s="222"/>
      <c r="BA7" s="222" t="s">
        <v>31</v>
      </c>
      <c r="BB7" s="222"/>
      <c r="BC7" s="222"/>
      <c r="BD7" s="222" t="s">
        <v>29</v>
      </c>
      <c r="BE7" s="222"/>
      <c r="BF7" s="222"/>
      <c r="BG7" s="222" t="s">
        <v>28</v>
      </c>
      <c r="BH7" s="222"/>
      <c r="BI7" s="222"/>
      <c r="BJ7" s="222" t="s">
        <v>30</v>
      </c>
      <c r="BK7" s="222"/>
      <c r="BL7" s="222"/>
      <c r="BM7" s="222" t="s">
        <v>31</v>
      </c>
      <c r="BN7" s="222"/>
      <c r="BO7" s="222"/>
      <c r="BP7" s="222" t="s">
        <v>29</v>
      </c>
      <c r="BQ7" s="222"/>
      <c r="BR7" s="222"/>
      <c r="BS7" s="222" t="s">
        <v>28</v>
      </c>
      <c r="BT7" s="222"/>
      <c r="BU7" s="222"/>
      <c r="BV7" s="222" t="s">
        <v>30</v>
      </c>
      <c r="BW7" s="222"/>
      <c r="BX7" s="222"/>
      <c r="BY7" s="222" t="s">
        <v>31</v>
      </c>
      <c r="BZ7" s="222"/>
      <c r="CA7" s="222"/>
      <c r="CB7" s="222" t="s">
        <v>29</v>
      </c>
      <c r="CC7" s="222"/>
      <c r="CD7" s="222"/>
      <c r="CE7" s="222" t="s">
        <v>28</v>
      </c>
      <c r="CF7" s="222"/>
      <c r="CG7" s="222"/>
      <c r="CH7" s="222" t="s">
        <v>30</v>
      </c>
      <c r="CI7" s="222"/>
      <c r="CJ7" s="222"/>
      <c r="CK7" s="222" t="s">
        <v>31</v>
      </c>
      <c r="CL7" s="222"/>
      <c r="CM7" s="222"/>
      <c r="CN7" s="222" t="s">
        <v>29</v>
      </c>
      <c r="CO7" s="222"/>
      <c r="CP7" s="222"/>
      <c r="CQ7" s="222" t="s">
        <v>28</v>
      </c>
      <c r="CR7" s="222"/>
      <c r="CS7" s="222"/>
      <c r="CT7" s="222" t="s">
        <v>30</v>
      </c>
      <c r="CU7" s="222"/>
      <c r="CV7" s="222"/>
      <c r="CW7" s="222" t="s">
        <v>31</v>
      </c>
      <c r="CX7" s="222"/>
      <c r="CY7" s="222"/>
      <c r="CZ7" s="222" t="s">
        <v>29</v>
      </c>
      <c r="DA7" s="222"/>
      <c r="DB7" s="222"/>
      <c r="DC7" s="222" t="s">
        <v>28</v>
      </c>
      <c r="DD7" s="222"/>
      <c r="DE7" s="222"/>
      <c r="DF7" s="222" t="s">
        <v>30</v>
      </c>
      <c r="DG7" s="222"/>
      <c r="DH7" s="222"/>
      <c r="DI7" s="222" t="s">
        <v>31</v>
      </c>
      <c r="DJ7" s="222"/>
      <c r="DK7" s="222"/>
      <c r="DL7" s="222" t="s">
        <v>29</v>
      </c>
      <c r="DM7" s="222"/>
      <c r="DN7" s="222"/>
      <c r="DO7" s="222" t="s">
        <v>28</v>
      </c>
      <c r="DP7" s="222"/>
      <c r="DQ7" s="222"/>
      <c r="DR7" s="222" t="s">
        <v>30</v>
      </c>
      <c r="DS7" s="222"/>
      <c r="DT7" s="222"/>
      <c r="DU7" s="222" t="s">
        <v>31</v>
      </c>
      <c r="DV7" s="222"/>
      <c r="DW7" s="222"/>
      <c r="DX7" s="222" t="s">
        <v>29</v>
      </c>
      <c r="DY7" s="222"/>
      <c r="DZ7" s="222"/>
      <c r="EA7" s="222" t="s">
        <v>28</v>
      </c>
      <c r="EB7" s="222"/>
      <c r="EC7" s="222"/>
      <c r="ED7" s="222" t="s">
        <v>30</v>
      </c>
      <c r="EE7" s="222"/>
      <c r="EF7" s="222"/>
      <c r="EG7" s="225" t="s">
        <v>31</v>
      </c>
      <c r="EH7" s="226"/>
      <c r="EI7" s="226"/>
      <c r="EJ7" s="222" t="s">
        <v>29</v>
      </c>
      <c r="EK7" s="222"/>
      <c r="EL7" s="222"/>
      <c r="EM7" s="222" t="s">
        <v>28</v>
      </c>
      <c r="EN7" s="222"/>
      <c r="EO7" s="222"/>
      <c r="EP7" s="222" t="s">
        <v>28</v>
      </c>
      <c r="EQ7" s="222"/>
      <c r="ER7" s="222"/>
      <c r="ES7" s="222" t="s">
        <v>30</v>
      </c>
      <c r="ET7" s="222"/>
      <c r="EU7" s="222"/>
      <c r="EV7" s="222" t="s">
        <v>31</v>
      </c>
      <c r="EW7" s="222"/>
      <c r="EX7" s="222"/>
      <c r="EY7" s="222" t="s">
        <v>29</v>
      </c>
      <c r="EZ7" s="222"/>
      <c r="FA7" s="222"/>
      <c r="FB7" s="222" t="s">
        <v>134</v>
      </c>
      <c r="FC7" s="222"/>
      <c r="FD7" s="222"/>
      <c r="FE7" s="222" t="s">
        <v>30</v>
      </c>
      <c r="FF7" s="222"/>
      <c r="FG7" s="222"/>
      <c r="FH7" s="222" t="s">
        <v>31</v>
      </c>
      <c r="FI7" s="222"/>
      <c r="FJ7" s="222"/>
      <c r="FK7" s="222" t="s">
        <v>29</v>
      </c>
      <c r="FL7" s="222"/>
      <c r="FM7" s="222"/>
      <c r="FN7" s="222" t="s">
        <v>28</v>
      </c>
      <c r="FO7" s="222"/>
      <c r="FP7" s="222"/>
      <c r="FQ7" s="222" t="s">
        <v>30</v>
      </c>
      <c r="FR7" s="222"/>
      <c r="FS7" s="222"/>
    </row>
    <row r="8" spans="1:175" s="59" customFormat="1" ht="25.5" customHeight="1" thickBot="1" x14ac:dyDescent="0.3">
      <c r="A8" s="228"/>
      <c r="B8" s="203" t="s">
        <v>3</v>
      </c>
      <c r="C8" s="203" t="s">
        <v>1</v>
      </c>
      <c r="D8" s="203" t="s">
        <v>2</v>
      </c>
      <c r="E8" s="203" t="s">
        <v>3</v>
      </c>
      <c r="F8" s="203" t="s">
        <v>1</v>
      </c>
      <c r="G8" s="203" t="s">
        <v>2</v>
      </c>
      <c r="H8" s="203" t="s">
        <v>3</v>
      </c>
      <c r="I8" s="203" t="s">
        <v>1</v>
      </c>
      <c r="J8" s="203" t="s">
        <v>2</v>
      </c>
      <c r="K8" s="203" t="s">
        <v>3</v>
      </c>
      <c r="L8" s="203" t="s">
        <v>1</v>
      </c>
      <c r="M8" s="203" t="s">
        <v>2</v>
      </c>
      <c r="N8" s="203" t="s">
        <v>3</v>
      </c>
      <c r="O8" s="203" t="s">
        <v>1</v>
      </c>
      <c r="P8" s="203" t="s">
        <v>2</v>
      </c>
      <c r="Q8" s="203" t="s">
        <v>3</v>
      </c>
      <c r="R8" s="203" t="s">
        <v>1</v>
      </c>
      <c r="S8" s="203" t="s">
        <v>2</v>
      </c>
      <c r="T8" s="203" t="s">
        <v>3</v>
      </c>
      <c r="U8" s="203" t="s">
        <v>1</v>
      </c>
      <c r="V8" s="203" t="s">
        <v>2</v>
      </c>
      <c r="W8" s="203" t="s">
        <v>3</v>
      </c>
      <c r="X8" s="203" t="s">
        <v>1</v>
      </c>
      <c r="Y8" s="203" t="s">
        <v>2</v>
      </c>
      <c r="Z8" s="203" t="s">
        <v>3</v>
      </c>
      <c r="AA8" s="203" t="s">
        <v>1</v>
      </c>
      <c r="AB8" s="203" t="s">
        <v>2</v>
      </c>
      <c r="AC8" s="203" t="s">
        <v>3</v>
      </c>
      <c r="AD8" s="203" t="s">
        <v>1</v>
      </c>
      <c r="AE8" s="203" t="s">
        <v>2</v>
      </c>
      <c r="AF8" s="203" t="s">
        <v>3</v>
      </c>
      <c r="AG8" s="203" t="s">
        <v>1</v>
      </c>
      <c r="AH8" s="203" t="s">
        <v>2</v>
      </c>
      <c r="AI8" s="203" t="s">
        <v>3</v>
      </c>
      <c r="AJ8" s="203" t="s">
        <v>1</v>
      </c>
      <c r="AK8" s="203" t="s">
        <v>2</v>
      </c>
      <c r="AL8" s="203" t="s">
        <v>3</v>
      </c>
      <c r="AM8" s="203" t="s">
        <v>1</v>
      </c>
      <c r="AN8" s="203" t="s">
        <v>2</v>
      </c>
      <c r="AO8" s="203" t="s">
        <v>3</v>
      </c>
      <c r="AP8" s="203" t="s">
        <v>1</v>
      </c>
      <c r="AQ8" s="203" t="s">
        <v>2</v>
      </c>
      <c r="AR8" s="203" t="s">
        <v>3</v>
      </c>
      <c r="AS8" s="203" t="s">
        <v>1</v>
      </c>
      <c r="AT8" s="203" t="s">
        <v>2</v>
      </c>
      <c r="AU8" s="203" t="s">
        <v>3</v>
      </c>
      <c r="AV8" s="203" t="s">
        <v>1</v>
      </c>
      <c r="AW8" s="203" t="s">
        <v>2</v>
      </c>
      <c r="AX8" s="203" t="s">
        <v>3</v>
      </c>
      <c r="AY8" s="203" t="s">
        <v>1</v>
      </c>
      <c r="AZ8" s="203" t="s">
        <v>2</v>
      </c>
      <c r="BA8" s="203" t="s">
        <v>3</v>
      </c>
      <c r="BB8" s="203" t="s">
        <v>1</v>
      </c>
      <c r="BC8" s="203" t="s">
        <v>2</v>
      </c>
      <c r="BD8" s="203" t="s">
        <v>3</v>
      </c>
      <c r="BE8" s="203" t="s">
        <v>1</v>
      </c>
      <c r="BF8" s="203" t="s">
        <v>2</v>
      </c>
      <c r="BG8" s="203" t="s">
        <v>3</v>
      </c>
      <c r="BH8" s="203" t="s">
        <v>1</v>
      </c>
      <c r="BI8" s="203" t="s">
        <v>2</v>
      </c>
      <c r="BJ8" s="203" t="s">
        <v>3</v>
      </c>
      <c r="BK8" s="203" t="s">
        <v>1</v>
      </c>
      <c r="BL8" s="203" t="s">
        <v>2</v>
      </c>
      <c r="BM8" s="203" t="s">
        <v>3</v>
      </c>
      <c r="BN8" s="203" t="s">
        <v>1</v>
      </c>
      <c r="BO8" s="203" t="s">
        <v>2</v>
      </c>
      <c r="BP8" s="203" t="s">
        <v>3</v>
      </c>
      <c r="BQ8" s="203" t="s">
        <v>1</v>
      </c>
      <c r="BR8" s="203" t="s">
        <v>2</v>
      </c>
      <c r="BS8" s="203" t="s">
        <v>3</v>
      </c>
      <c r="BT8" s="203" t="s">
        <v>1</v>
      </c>
      <c r="BU8" s="203" t="s">
        <v>2</v>
      </c>
      <c r="BV8" s="203" t="s">
        <v>3</v>
      </c>
      <c r="BW8" s="203" t="s">
        <v>1</v>
      </c>
      <c r="BX8" s="203" t="s">
        <v>2</v>
      </c>
      <c r="BY8" s="203" t="s">
        <v>3</v>
      </c>
      <c r="BZ8" s="203" t="s">
        <v>1</v>
      </c>
      <c r="CA8" s="203" t="s">
        <v>2</v>
      </c>
      <c r="CB8" s="203" t="s">
        <v>3</v>
      </c>
      <c r="CC8" s="203" t="s">
        <v>1</v>
      </c>
      <c r="CD8" s="203" t="s">
        <v>2</v>
      </c>
      <c r="CE8" s="203" t="s">
        <v>3</v>
      </c>
      <c r="CF8" s="203" t="s">
        <v>1</v>
      </c>
      <c r="CG8" s="203" t="s">
        <v>2</v>
      </c>
      <c r="CH8" s="203" t="s">
        <v>3</v>
      </c>
      <c r="CI8" s="203" t="s">
        <v>1</v>
      </c>
      <c r="CJ8" s="203" t="s">
        <v>2</v>
      </c>
      <c r="CK8" s="203" t="s">
        <v>3</v>
      </c>
      <c r="CL8" s="203" t="s">
        <v>1</v>
      </c>
      <c r="CM8" s="203" t="s">
        <v>2</v>
      </c>
      <c r="CN8" s="203" t="s">
        <v>3</v>
      </c>
      <c r="CO8" s="203" t="s">
        <v>1</v>
      </c>
      <c r="CP8" s="203" t="s">
        <v>2</v>
      </c>
      <c r="CQ8" s="203" t="s">
        <v>3</v>
      </c>
      <c r="CR8" s="203" t="s">
        <v>1</v>
      </c>
      <c r="CS8" s="203" t="s">
        <v>2</v>
      </c>
      <c r="CT8" s="203" t="s">
        <v>3</v>
      </c>
      <c r="CU8" s="203" t="s">
        <v>1</v>
      </c>
      <c r="CV8" s="203" t="s">
        <v>2</v>
      </c>
      <c r="CW8" s="203" t="s">
        <v>3</v>
      </c>
      <c r="CX8" s="203" t="s">
        <v>1</v>
      </c>
      <c r="CY8" s="203" t="s">
        <v>2</v>
      </c>
      <c r="CZ8" s="203" t="s">
        <v>3</v>
      </c>
      <c r="DA8" s="203" t="s">
        <v>1</v>
      </c>
      <c r="DB8" s="203" t="s">
        <v>2</v>
      </c>
      <c r="DC8" s="203" t="s">
        <v>3</v>
      </c>
      <c r="DD8" s="203" t="s">
        <v>1</v>
      </c>
      <c r="DE8" s="203" t="s">
        <v>2</v>
      </c>
      <c r="DF8" s="203" t="s">
        <v>3</v>
      </c>
      <c r="DG8" s="203" t="s">
        <v>1</v>
      </c>
      <c r="DH8" s="203" t="s">
        <v>2</v>
      </c>
      <c r="DI8" s="203" t="s">
        <v>3</v>
      </c>
      <c r="DJ8" s="203" t="s">
        <v>1</v>
      </c>
      <c r="DK8" s="203" t="s">
        <v>2</v>
      </c>
      <c r="DL8" s="203" t="s">
        <v>3</v>
      </c>
      <c r="DM8" s="203" t="s">
        <v>1</v>
      </c>
      <c r="DN8" s="203" t="s">
        <v>2</v>
      </c>
      <c r="DO8" s="203" t="s">
        <v>3</v>
      </c>
      <c r="DP8" s="203" t="s">
        <v>1</v>
      </c>
      <c r="DQ8" s="203" t="s">
        <v>2</v>
      </c>
      <c r="DR8" s="203" t="s">
        <v>3</v>
      </c>
      <c r="DS8" s="203" t="s">
        <v>1</v>
      </c>
      <c r="DT8" s="203" t="s">
        <v>2</v>
      </c>
      <c r="DU8" s="203" t="s">
        <v>3</v>
      </c>
      <c r="DV8" s="203" t="s">
        <v>1</v>
      </c>
      <c r="DW8" s="203" t="s">
        <v>2</v>
      </c>
      <c r="DX8" s="203" t="s">
        <v>3</v>
      </c>
      <c r="DY8" s="203" t="s">
        <v>1</v>
      </c>
      <c r="DZ8" s="203" t="s">
        <v>2</v>
      </c>
      <c r="EA8" s="203" t="s">
        <v>3</v>
      </c>
      <c r="EB8" s="203" t="s">
        <v>1</v>
      </c>
      <c r="EC8" s="203" t="s">
        <v>2</v>
      </c>
      <c r="ED8" s="203" t="s">
        <v>3</v>
      </c>
      <c r="EE8" s="203" t="s">
        <v>1</v>
      </c>
      <c r="EF8" s="203" t="s">
        <v>2</v>
      </c>
      <c r="EG8" s="203" t="s">
        <v>3</v>
      </c>
      <c r="EH8" s="203" t="s">
        <v>1</v>
      </c>
      <c r="EI8" s="203" t="s">
        <v>2</v>
      </c>
      <c r="EJ8" s="203" t="s">
        <v>3</v>
      </c>
      <c r="EK8" s="203" t="s">
        <v>1</v>
      </c>
      <c r="EL8" s="203" t="s">
        <v>2</v>
      </c>
      <c r="EM8" s="203" t="s">
        <v>3</v>
      </c>
      <c r="EN8" s="203" t="s">
        <v>1</v>
      </c>
      <c r="EO8" s="203" t="s">
        <v>2</v>
      </c>
      <c r="EP8" s="203" t="s">
        <v>3</v>
      </c>
      <c r="EQ8" s="203" t="s">
        <v>1</v>
      </c>
      <c r="ER8" s="203" t="s">
        <v>2</v>
      </c>
      <c r="ES8" s="203" t="s">
        <v>3</v>
      </c>
      <c r="ET8" s="203" t="s">
        <v>1</v>
      </c>
      <c r="EU8" s="203" t="s">
        <v>2</v>
      </c>
      <c r="EV8" s="203" t="s">
        <v>3</v>
      </c>
      <c r="EW8" s="203" t="s">
        <v>1</v>
      </c>
      <c r="EX8" s="203" t="s">
        <v>2</v>
      </c>
      <c r="EY8" s="203" t="s">
        <v>3</v>
      </c>
      <c r="EZ8" s="203" t="s">
        <v>1</v>
      </c>
      <c r="FA8" s="203" t="s">
        <v>2</v>
      </c>
      <c r="FB8" s="203" t="s">
        <v>3</v>
      </c>
      <c r="FC8" s="203" t="s">
        <v>1</v>
      </c>
      <c r="FD8" s="203" t="s">
        <v>2</v>
      </c>
      <c r="FE8" s="203" t="s">
        <v>3</v>
      </c>
      <c r="FF8" s="203" t="s">
        <v>1</v>
      </c>
      <c r="FG8" s="203" t="s">
        <v>2</v>
      </c>
      <c r="FH8" s="203" t="s">
        <v>3</v>
      </c>
      <c r="FI8" s="203" t="s">
        <v>1</v>
      </c>
      <c r="FJ8" s="203" t="s">
        <v>2</v>
      </c>
      <c r="FK8" s="203" t="s">
        <v>3</v>
      </c>
      <c r="FL8" s="203" t="s">
        <v>1</v>
      </c>
      <c r="FM8" s="203" t="s">
        <v>2</v>
      </c>
      <c r="FN8" s="203" t="s">
        <v>3</v>
      </c>
      <c r="FO8" s="203" t="s">
        <v>1</v>
      </c>
      <c r="FP8" s="203" t="s">
        <v>2</v>
      </c>
      <c r="FQ8" s="203" t="s">
        <v>3</v>
      </c>
      <c r="FR8" s="203" t="s">
        <v>1</v>
      </c>
      <c r="FS8" s="203" t="s">
        <v>2</v>
      </c>
    </row>
    <row r="9" spans="1:175" s="38" customFormat="1" ht="25.5" customHeight="1" thickBot="1" x14ac:dyDescent="0.3">
      <c r="A9" s="40" t="s">
        <v>0</v>
      </c>
      <c r="B9" s="203">
        <v>1010589</v>
      </c>
      <c r="C9" s="203">
        <v>469476</v>
      </c>
      <c r="D9" s="203">
        <v>541113</v>
      </c>
      <c r="E9" s="203">
        <v>1012319</v>
      </c>
      <c r="F9" s="203">
        <v>472122</v>
      </c>
      <c r="G9" s="203">
        <v>540197</v>
      </c>
      <c r="H9" s="203">
        <v>1120231</v>
      </c>
      <c r="I9" s="203">
        <f>+I11+I12</f>
        <v>527686</v>
      </c>
      <c r="J9" s="203">
        <f>+J10+J11+J12</f>
        <v>592005</v>
      </c>
      <c r="K9" s="203">
        <v>1014724</v>
      </c>
      <c r="L9" s="203">
        <v>482557</v>
      </c>
      <c r="M9" s="203">
        <v>532167</v>
      </c>
      <c r="N9" s="203">
        <v>1020148</v>
      </c>
      <c r="O9" s="203">
        <v>484801</v>
      </c>
      <c r="P9" s="203">
        <v>535347</v>
      </c>
      <c r="Q9" s="203">
        <v>1028219</v>
      </c>
      <c r="R9" s="203">
        <v>478759</v>
      </c>
      <c r="S9" s="203">
        <v>549460</v>
      </c>
      <c r="T9" s="203">
        <v>1035160</v>
      </c>
      <c r="U9" s="203">
        <v>490103</v>
      </c>
      <c r="V9" s="203">
        <v>545057</v>
      </c>
      <c r="W9" s="203">
        <v>1034661</v>
      </c>
      <c r="X9" s="203">
        <v>495509</v>
      </c>
      <c r="Y9" s="203">
        <v>539152</v>
      </c>
      <c r="Z9" s="203">
        <v>1037805</v>
      </c>
      <c r="AA9" s="203">
        <v>493605</v>
      </c>
      <c r="AB9" s="203">
        <v>544200</v>
      </c>
      <c r="AC9" s="203">
        <v>1035149</v>
      </c>
      <c r="AD9" s="203">
        <v>481607</v>
      </c>
      <c r="AE9" s="203">
        <v>553542</v>
      </c>
      <c r="AF9" s="203">
        <v>1051305</v>
      </c>
      <c r="AG9" s="203">
        <v>483494</v>
      </c>
      <c r="AH9" s="203">
        <v>567811</v>
      </c>
      <c r="AI9" s="203">
        <v>1054180</v>
      </c>
      <c r="AJ9" s="203">
        <v>491779</v>
      </c>
      <c r="AK9" s="203">
        <v>562401</v>
      </c>
      <c r="AL9" s="203">
        <v>1054084</v>
      </c>
      <c r="AM9" s="203">
        <v>501027</v>
      </c>
      <c r="AN9" s="203">
        <v>553057</v>
      </c>
      <c r="AO9" s="203">
        <v>1052473</v>
      </c>
      <c r="AP9" s="203">
        <v>497929</v>
      </c>
      <c r="AQ9" s="203">
        <v>554544</v>
      </c>
      <c r="AR9" s="203">
        <v>1057095</v>
      </c>
      <c r="AS9" s="203">
        <v>489444</v>
      </c>
      <c r="AT9" s="203">
        <v>567651</v>
      </c>
      <c r="AU9" s="203">
        <v>1057751</v>
      </c>
      <c r="AV9" s="203">
        <v>498328</v>
      </c>
      <c r="AW9" s="203">
        <v>559423</v>
      </c>
      <c r="AX9" s="203" t="s">
        <v>41</v>
      </c>
      <c r="AY9" s="203" t="s">
        <v>41</v>
      </c>
      <c r="AZ9" s="203" t="s">
        <v>41</v>
      </c>
      <c r="BA9" s="203">
        <v>1066261</v>
      </c>
      <c r="BB9" s="203">
        <v>502611</v>
      </c>
      <c r="BC9" s="203">
        <v>563650</v>
      </c>
      <c r="BD9" s="203">
        <v>1074892</v>
      </c>
      <c r="BE9" s="203">
        <v>505539</v>
      </c>
      <c r="BF9" s="203">
        <v>569353</v>
      </c>
      <c r="BG9" s="203">
        <v>1081695</v>
      </c>
      <c r="BH9" s="203">
        <v>518024</v>
      </c>
      <c r="BI9" s="203">
        <v>563671</v>
      </c>
      <c r="BJ9" s="203">
        <v>1074072</v>
      </c>
      <c r="BK9" s="203">
        <v>501844</v>
      </c>
      <c r="BL9" s="203">
        <v>572228</v>
      </c>
      <c r="BM9" s="203">
        <v>1079938</v>
      </c>
      <c r="BN9" s="203">
        <v>510522</v>
      </c>
      <c r="BO9" s="203">
        <v>569416</v>
      </c>
      <c r="BP9" s="203">
        <v>1087539</v>
      </c>
      <c r="BQ9" s="203">
        <v>509655</v>
      </c>
      <c r="BR9" s="203">
        <v>577884</v>
      </c>
      <c r="BS9" s="203">
        <v>1097995</v>
      </c>
      <c r="BT9" s="203">
        <v>510812</v>
      </c>
      <c r="BU9" s="203">
        <v>587183</v>
      </c>
      <c r="BV9" s="203">
        <v>1094560</v>
      </c>
      <c r="BW9" s="203">
        <v>506146</v>
      </c>
      <c r="BX9" s="203">
        <v>588414</v>
      </c>
      <c r="BY9" s="203">
        <v>1097288</v>
      </c>
      <c r="BZ9" s="203">
        <v>515311</v>
      </c>
      <c r="CA9" s="203">
        <v>581977</v>
      </c>
      <c r="CB9" s="203">
        <v>1099430</v>
      </c>
      <c r="CC9" s="203">
        <v>520839</v>
      </c>
      <c r="CD9" s="203">
        <v>578591</v>
      </c>
      <c r="CE9" s="203">
        <v>1106578</v>
      </c>
      <c r="CF9" s="203">
        <v>513341</v>
      </c>
      <c r="CG9" s="203">
        <v>593237</v>
      </c>
      <c r="CH9" s="203">
        <v>1113075</v>
      </c>
      <c r="CI9" s="203">
        <v>513518</v>
      </c>
      <c r="CJ9" s="203">
        <v>599557</v>
      </c>
      <c r="CK9" s="203">
        <v>1107725</v>
      </c>
      <c r="CL9" s="203">
        <v>515923</v>
      </c>
      <c r="CM9" s="203">
        <v>591802</v>
      </c>
      <c r="CN9" s="203">
        <v>1109260</v>
      </c>
      <c r="CO9" s="203">
        <v>531323</v>
      </c>
      <c r="CP9" s="203">
        <v>577937</v>
      </c>
      <c r="CQ9" s="203">
        <v>1114335</v>
      </c>
      <c r="CR9" s="203">
        <v>528839</v>
      </c>
      <c r="CS9" s="203">
        <v>585496</v>
      </c>
      <c r="CT9" s="203">
        <v>1121177</v>
      </c>
      <c r="CU9" s="203">
        <v>520972</v>
      </c>
      <c r="CV9" s="203">
        <v>600205</v>
      </c>
      <c r="CW9" s="203">
        <v>1122644</v>
      </c>
      <c r="CX9" s="203">
        <v>528725</v>
      </c>
      <c r="CY9" s="203">
        <v>593919</v>
      </c>
      <c r="CZ9" s="203">
        <v>1127535</v>
      </c>
      <c r="DA9" s="203">
        <v>531084</v>
      </c>
      <c r="DB9" s="203">
        <v>596451</v>
      </c>
      <c r="DC9" s="203">
        <v>1135404</v>
      </c>
      <c r="DD9" s="203">
        <v>540215</v>
      </c>
      <c r="DE9" s="203">
        <v>595189</v>
      </c>
      <c r="DF9" s="203">
        <v>1136518</v>
      </c>
      <c r="DG9" s="203">
        <v>540552</v>
      </c>
      <c r="DH9" s="203">
        <v>595966</v>
      </c>
      <c r="DI9" s="203">
        <v>1140970</v>
      </c>
      <c r="DJ9" s="203">
        <v>540054</v>
      </c>
      <c r="DK9" s="203">
        <v>600916</v>
      </c>
      <c r="DL9" s="203">
        <v>1152068</v>
      </c>
      <c r="DM9" s="203">
        <v>544757</v>
      </c>
      <c r="DN9" s="203">
        <v>607311</v>
      </c>
      <c r="DO9" s="203">
        <v>1148610</v>
      </c>
      <c r="DP9" s="203">
        <v>553414</v>
      </c>
      <c r="DQ9" s="203">
        <v>595196</v>
      </c>
      <c r="DR9" s="203">
        <v>1150866</v>
      </c>
      <c r="DS9" s="203">
        <v>548298</v>
      </c>
      <c r="DT9" s="203">
        <v>602568</v>
      </c>
      <c r="DU9" s="203">
        <v>1168402</v>
      </c>
      <c r="DV9" s="203">
        <v>548889</v>
      </c>
      <c r="DW9" s="203">
        <v>619513</v>
      </c>
      <c r="DX9" s="203">
        <v>1166745</v>
      </c>
      <c r="DY9" s="203">
        <v>538648</v>
      </c>
      <c r="DZ9" s="203">
        <v>628097</v>
      </c>
      <c r="EA9" s="203">
        <v>1181313</v>
      </c>
      <c r="EB9" s="203">
        <v>559806</v>
      </c>
      <c r="EC9" s="203">
        <v>621507</v>
      </c>
      <c r="ED9" s="203">
        <v>1183160</v>
      </c>
      <c r="EE9" s="203">
        <v>564977</v>
      </c>
      <c r="EF9" s="203">
        <v>618183</v>
      </c>
      <c r="EG9" s="203">
        <v>1183322</v>
      </c>
      <c r="EH9" s="203">
        <v>556898</v>
      </c>
      <c r="EI9" s="203">
        <v>626424</v>
      </c>
      <c r="EJ9" s="151">
        <v>1189009</v>
      </c>
      <c r="EK9" s="151">
        <v>562923</v>
      </c>
      <c r="EL9" s="151">
        <v>626086</v>
      </c>
      <c r="EM9" s="151">
        <v>1194876</v>
      </c>
      <c r="EN9" s="151">
        <v>561708</v>
      </c>
      <c r="EO9" s="151">
        <v>633168</v>
      </c>
      <c r="EP9" s="203">
        <v>1227174</v>
      </c>
      <c r="EQ9" s="203">
        <v>591876</v>
      </c>
      <c r="ER9" s="203">
        <v>635298</v>
      </c>
      <c r="ES9" s="203">
        <v>1221860</v>
      </c>
      <c r="ET9" s="217">
        <v>654616</v>
      </c>
      <c r="EU9" s="203">
        <v>567244</v>
      </c>
      <c r="EV9" s="203">
        <f>+EV11+EV12+EV10</f>
        <v>1218457</v>
      </c>
      <c r="EW9" s="203">
        <f>+EW10+EW11+EW12</f>
        <v>568629</v>
      </c>
      <c r="EX9" s="203">
        <v>649828</v>
      </c>
      <c r="EY9" s="203">
        <f>+EZ9+FA9</f>
        <v>1232389</v>
      </c>
      <c r="EZ9" s="203">
        <f>+EZ10+EZ11+EZ12</f>
        <v>580300</v>
      </c>
      <c r="FA9" s="203">
        <v>652089</v>
      </c>
      <c r="FB9" s="203">
        <v>1221851</v>
      </c>
      <c r="FC9" s="203">
        <v>566353</v>
      </c>
      <c r="FD9" s="203">
        <v>655498</v>
      </c>
      <c r="FE9" s="203">
        <v>1229645</v>
      </c>
      <c r="FF9" s="203">
        <v>571828</v>
      </c>
      <c r="FG9" s="203">
        <v>657817</v>
      </c>
      <c r="FH9" s="203">
        <f>+FH10+FH11+FH12</f>
        <v>1236184</v>
      </c>
      <c r="FI9" s="203">
        <v>598018</v>
      </c>
      <c r="FJ9" s="203">
        <v>638166</v>
      </c>
      <c r="FK9" s="203">
        <v>1329222</v>
      </c>
      <c r="FL9" s="203">
        <v>641529</v>
      </c>
      <c r="FM9" s="203">
        <v>687693</v>
      </c>
      <c r="FN9" s="203">
        <v>1328178</v>
      </c>
      <c r="FO9" s="203">
        <v>617490</v>
      </c>
      <c r="FP9" s="203">
        <v>710688</v>
      </c>
      <c r="FQ9" s="203">
        <v>1323209</v>
      </c>
      <c r="FR9" s="203">
        <v>623981</v>
      </c>
      <c r="FS9" s="203">
        <v>699228</v>
      </c>
    </row>
    <row r="10" spans="1:175" s="38" customFormat="1" ht="25.5" customHeight="1" thickBot="1" x14ac:dyDescent="0.3">
      <c r="A10" s="41" t="s">
        <v>23</v>
      </c>
      <c r="B10" s="42" t="s">
        <v>16</v>
      </c>
      <c r="C10" s="42" t="s">
        <v>16</v>
      </c>
      <c r="D10" s="42" t="s">
        <v>16</v>
      </c>
      <c r="E10" s="128">
        <v>3935</v>
      </c>
      <c r="F10" s="128">
        <v>2303</v>
      </c>
      <c r="G10" s="128">
        <v>1632</v>
      </c>
      <c r="H10" s="128">
        <v>649</v>
      </c>
      <c r="I10" s="42" t="s">
        <v>16</v>
      </c>
      <c r="J10" s="128">
        <v>649</v>
      </c>
      <c r="K10" s="42" t="s">
        <v>16</v>
      </c>
      <c r="L10" s="42" t="s">
        <v>16</v>
      </c>
      <c r="M10" s="42" t="s">
        <v>16</v>
      </c>
      <c r="N10" s="128">
        <v>1975</v>
      </c>
      <c r="O10" s="128">
        <v>455</v>
      </c>
      <c r="P10" s="128">
        <v>1520</v>
      </c>
      <c r="Q10" s="42" t="s">
        <v>16</v>
      </c>
      <c r="R10" s="42" t="s">
        <v>16</v>
      </c>
      <c r="S10" s="42" t="s">
        <v>16</v>
      </c>
      <c r="T10" s="128">
        <v>2506</v>
      </c>
      <c r="U10" s="128">
        <v>1965</v>
      </c>
      <c r="V10" s="128">
        <v>541</v>
      </c>
      <c r="W10" s="128">
        <v>381</v>
      </c>
      <c r="X10" s="128">
        <v>381</v>
      </c>
      <c r="Y10" s="42" t="s">
        <v>16</v>
      </c>
      <c r="Z10" s="42" t="s">
        <v>16</v>
      </c>
      <c r="AA10" s="42" t="s">
        <v>16</v>
      </c>
      <c r="AB10" s="42" t="s">
        <v>16</v>
      </c>
      <c r="AC10" s="128">
        <v>2318</v>
      </c>
      <c r="AD10" s="128">
        <v>1417</v>
      </c>
      <c r="AE10" s="128">
        <v>901</v>
      </c>
      <c r="AF10" s="128">
        <v>1090</v>
      </c>
      <c r="AG10" s="128">
        <v>346</v>
      </c>
      <c r="AH10" s="128">
        <v>744</v>
      </c>
      <c r="AI10" s="128">
        <v>858</v>
      </c>
      <c r="AJ10" s="128">
        <v>858</v>
      </c>
      <c r="AK10" s="42" t="s">
        <v>16</v>
      </c>
      <c r="AL10" s="128">
        <v>882</v>
      </c>
      <c r="AM10" s="128">
        <v>461</v>
      </c>
      <c r="AN10" s="128">
        <v>421</v>
      </c>
      <c r="AO10" s="128">
        <v>3442</v>
      </c>
      <c r="AP10" s="128">
        <v>833</v>
      </c>
      <c r="AQ10" s="128">
        <v>2609</v>
      </c>
      <c r="AR10" s="128">
        <v>811</v>
      </c>
      <c r="AS10" s="128">
        <v>811</v>
      </c>
      <c r="AT10" s="42" t="s">
        <v>16</v>
      </c>
      <c r="AU10" s="128">
        <v>2028</v>
      </c>
      <c r="AV10" s="128">
        <v>955</v>
      </c>
      <c r="AW10" s="128">
        <v>1073</v>
      </c>
      <c r="AX10" s="128" t="s">
        <v>41</v>
      </c>
      <c r="AY10" s="128" t="s">
        <v>41</v>
      </c>
      <c r="AZ10" s="128" t="s">
        <v>41</v>
      </c>
      <c r="BA10" s="128">
        <v>3253</v>
      </c>
      <c r="BB10" s="128">
        <v>483</v>
      </c>
      <c r="BC10" s="128">
        <v>2770</v>
      </c>
      <c r="BD10" s="128">
        <v>3593</v>
      </c>
      <c r="BE10" s="128">
        <v>1743</v>
      </c>
      <c r="BF10" s="128">
        <v>1850</v>
      </c>
      <c r="BG10" s="128">
        <v>965</v>
      </c>
      <c r="BH10" s="128">
        <v>349</v>
      </c>
      <c r="BI10" s="128">
        <v>616</v>
      </c>
      <c r="BJ10" s="42" t="s">
        <v>16</v>
      </c>
      <c r="BK10" s="42" t="s">
        <v>16</v>
      </c>
      <c r="BL10" s="42" t="s">
        <v>16</v>
      </c>
      <c r="BM10" s="128">
        <v>1712</v>
      </c>
      <c r="BN10" s="128">
        <v>500</v>
      </c>
      <c r="BO10" s="128">
        <v>1212</v>
      </c>
      <c r="BP10" s="128">
        <v>1164</v>
      </c>
      <c r="BQ10" s="128">
        <v>776</v>
      </c>
      <c r="BR10" s="128">
        <v>388</v>
      </c>
      <c r="BS10" s="128">
        <v>530</v>
      </c>
      <c r="BT10" s="128">
        <v>530</v>
      </c>
      <c r="BU10" s="42" t="s">
        <v>16</v>
      </c>
      <c r="BV10" s="128">
        <v>3663</v>
      </c>
      <c r="BW10" s="128">
        <v>1312</v>
      </c>
      <c r="BX10" s="128">
        <v>2351</v>
      </c>
      <c r="BY10" s="42" t="s">
        <v>16</v>
      </c>
      <c r="BZ10" s="42" t="s">
        <v>16</v>
      </c>
      <c r="CA10" s="42" t="s">
        <v>16</v>
      </c>
      <c r="CB10" s="128">
        <v>2311</v>
      </c>
      <c r="CC10" s="128">
        <v>1685</v>
      </c>
      <c r="CD10" s="128">
        <v>626</v>
      </c>
      <c r="CE10" s="128">
        <v>1357</v>
      </c>
      <c r="CF10" s="128">
        <v>658</v>
      </c>
      <c r="CG10" s="128">
        <v>699</v>
      </c>
      <c r="CH10" s="128">
        <v>2417</v>
      </c>
      <c r="CI10" s="42" t="s">
        <v>16</v>
      </c>
      <c r="CJ10" s="128">
        <v>2417</v>
      </c>
      <c r="CK10" s="128">
        <v>753</v>
      </c>
      <c r="CL10" s="42" t="s">
        <v>16</v>
      </c>
      <c r="CM10" s="128">
        <v>753</v>
      </c>
      <c r="CN10" s="128">
        <v>926</v>
      </c>
      <c r="CO10" s="128">
        <v>926</v>
      </c>
      <c r="CP10" s="42" t="s">
        <v>16</v>
      </c>
      <c r="CQ10" s="128">
        <v>310</v>
      </c>
      <c r="CR10" s="128">
        <v>310</v>
      </c>
      <c r="CS10" s="42" t="s">
        <v>16</v>
      </c>
      <c r="CT10" s="128">
        <v>5161</v>
      </c>
      <c r="CU10" s="128">
        <v>2397</v>
      </c>
      <c r="CV10" s="128">
        <v>2764</v>
      </c>
      <c r="CW10" s="128">
        <v>4643</v>
      </c>
      <c r="CX10" s="128">
        <v>1703</v>
      </c>
      <c r="CY10" s="128">
        <v>2940</v>
      </c>
      <c r="CZ10" s="128">
        <v>2651</v>
      </c>
      <c r="DA10" s="128">
        <v>2151</v>
      </c>
      <c r="DB10" s="42">
        <v>500</v>
      </c>
      <c r="DC10" s="128">
        <v>4562</v>
      </c>
      <c r="DD10" s="128">
        <v>2284</v>
      </c>
      <c r="DE10" s="42">
        <v>2278</v>
      </c>
      <c r="DF10" s="128">
        <v>1472</v>
      </c>
      <c r="DG10" s="128">
        <v>1472</v>
      </c>
      <c r="DH10" s="42" t="s">
        <v>16</v>
      </c>
      <c r="DI10" s="128">
        <v>5675</v>
      </c>
      <c r="DJ10" s="128">
        <v>4436</v>
      </c>
      <c r="DK10" s="42">
        <v>1239</v>
      </c>
      <c r="DL10" s="128">
        <v>1791</v>
      </c>
      <c r="DM10" s="128">
        <v>1235</v>
      </c>
      <c r="DN10" s="42">
        <v>556</v>
      </c>
      <c r="DO10" s="128">
        <v>2840</v>
      </c>
      <c r="DP10" s="128">
        <v>1634</v>
      </c>
      <c r="DQ10" s="42">
        <v>1206</v>
      </c>
      <c r="DR10" s="128">
        <v>5279</v>
      </c>
      <c r="DS10" s="128">
        <v>3991</v>
      </c>
      <c r="DT10" s="42">
        <v>1288</v>
      </c>
      <c r="DU10" s="128">
        <v>2942</v>
      </c>
      <c r="DV10" s="128">
        <v>1188</v>
      </c>
      <c r="DW10" s="42">
        <v>1754</v>
      </c>
      <c r="DX10" s="128" t="s">
        <v>16</v>
      </c>
      <c r="DY10" s="128" t="s">
        <v>16</v>
      </c>
      <c r="DZ10" s="42" t="s">
        <v>16</v>
      </c>
      <c r="EA10" s="128">
        <v>2613</v>
      </c>
      <c r="EB10" s="128">
        <v>622</v>
      </c>
      <c r="EC10" s="42">
        <v>1991</v>
      </c>
      <c r="ED10" s="128">
        <v>3929</v>
      </c>
      <c r="EE10" s="128">
        <v>2784</v>
      </c>
      <c r="EF10" s="42">
        <v>1145</v>
      </c>
      <c r="EG10" s="42">
        <v>2931</v>
      </c>
      <c r="EH10" s="128">
        <v>2164</v>
      </c>
      <c r="EI10" s="128">
        <v>767</v>
      </c>
      <c r="EJ10" s="152">
        <v>2096</v>
      </c>
      <c r="EK10" s="152">
        <v>334</v>
      </c>
      <c r="EL10" s="152">
        <v>1762</v>
      </c>
      <c r="EM10" s="153">
        <v>2796</v>
      </c>
      <c r="EN10" s="152">
        <v>1864</v>
      </c>
      <c r="EO10" s="153">
        <v>932</v>
      </c>
      <c r="EP10" s="131" t="s">
        <v>16</v>
      </c>
      <c r="EQ10" s="131" t="s">
        <v>16</v>
      </c>
      <c r="ER10" s="131" t="s">
        <v>16</v>
      </c>
      <c r="ES10" s="131" t="s">
        <v>16</v>
      </c>
      <c r="ET10" s="219">
        <v>833</v>
      </c>
      <c r="EU10" s="219"/>
      <c r="EV10" s="131">
        <v>583</v>
      </c>
      <c r="EW10" s="131">
        <v>583</v>
      </c>
      <c r="EX10" s="131" t="s">
        <v>16</v>
      </c>
      <c r="EY10" s="131">
        <v>1175</v>
      </c>
      <c r="EZ10" s="131">
        <v>1175</v>
      </c>
      <c r="FA10" s="131" t="s">
        <v>16</v>
      </c>
      <c r="FB10" s="131">
        <v>3910</v>
      </c>
      <c r="FC10" s="131">
        <v>1788</v>
      </c>
      <c r="FD10" s="131">
        <v>2122</v>
      </c>
      <c r="FE10" s="131" t="s">
        <v>16</v>
      </c>
      <c r="FF10" s="131" t="s">
        <v>16</v>
      </c>
      <c r="FG10" s="131" t="s">
        <v>16</v>
      </c>
      <c r="FH10" s="131">
        <v>645</v>
      </c>
      <c r="FI10" s="131" t="s">
        <v>16</v>
      </c>
      <c r="FJ10" s="131">
        <v>645</v>
      </c>
      <c r="FK10" s="131">
        <v>3708</v>
      </c>
      <c r="FL10" s="131">
        <v>2338</v>
      </c>
      <c r="FM10" s="131">
        <v>1370</v>
      </c>
      <c r="FN10" s="131">
        <v>1028</v>
      </c>
      <c r="FO10" s="131">
        <v>1028</v>
      </c>
      <c r="FP10" s="131" t="s">
        <v>16</v>
      </c>
      <c r="FQ10" s="131" t="s">
        <v>16</v>
      </c>
      <c r="FR10" s="131" t="s">
        <v>16</v>
      </c>
      <c r="FS10" s="131" t="s">
        <v>16</v>
      </c>
    </row>
    <row r="11" spans="1:175" s="38" customFormat="1" ht="25.5" customHeight="1" thickBot="1" x14ac:dyDescent="0.3">
      <c r="A11" s="41" t="s">
        <v>4</v>
      </c>
      <c r="B11" s="128">
        <v>417847</v>
      </c>
      <c r="C11" s="128">
        <v>144933</v>
      </c>
      <c r="D11" s="128">
        <v>272914</v>
      </c>
      <c r="E11" s="128">
        <v>398187</v>
      </c>
      <c r="F11" s="128">
        <v>125550</v>
      </c>
      <c r="G11" s="128">
        <v>272637</v>
      </c>
      <c r="H11" s="128">
        <v>517604</v>
      </c>
      <c r="I11" s="128">
        <v>187103</v>
      </c>
      <c r="J11" s="128">
        <v>330501</v>
      </c>
      <c r="K11" s="128">
        <v>393806</v>
      </c>
      <c r="L11" s="128">
        <v>131050</v>
      </c>
      <c r="M11" s="128">
        <v>262756</v>
      </c>
      <c r="N11" s="128">
        <v>432494</v>
      </c>
      <c r="O11" s="128">
        <v>139614</v>
      </c>
      <c r="P11" s="128">
        <v>292880</v>
      </c>
      <c r="Q11" s="128">
        <v>432152</v>
      </c>
      <c r="R11" s="128">
        <v>135288</v>
      </c>
      <c r="S11" s="128">
        <v>296864</v>
      </c>
      <c r="T11" s="128">
        <v>458519</v>
      </c>
      <c r="U11" s="128">
        <v>153593</v>
      </c>
      <c r="V11" s="128">
        <v>304926</v>
      </c>
      <c r="W11" s="128">
        <v>439701</v>
      </c>
      <c r="X11" s="128">
        <v>145906</v>
      </c>
      <c r="Y11" s="128">
        <v>293795</v>
      </c>
      <c r="Z11" s="128">
        <v>453860</v>
      </c>
      <c r="AA11" s="128">
        <v>150011</v>
      </c>
      <c r="AB11" s="128">
        <v>303849</v>
      </c>
      <c r="AC11" s="128">
        <v>430234</v>
      </c>
      <c r="AD11" s="128">
        <v>137465</v>
      </c>
      <c r="AE11" s="128">
        <v>292769</v>
      </c>
      <c r="AF11" s="128">
        <v>436019</v>
      </c>
      <c r="AG11" s="128">
        <v>141623</v>
      </c>
      <c r="AH11" s="128">
        <v>294396</v>
      </c>
      <c r="AI11" s="128">
        <v>444856</v>
      </c>
      <c r="AJ11" s="128">
        <v>145536</v>
      </c>
      <c r="AK11" s="128">
        <v>299320</v>
      </c>
      <c r="AL11" s="128">
        <v>436801</v>
      </c>
      <c r="AM11" s="128">
        <v>139688</v>
      </c>
      <c r="AN11" s="128">
        <v>297113</v>
      </c>
      <c r="AO11" s="128">
        <v>442940</v>
      </c>
      <c r="AP11" s="128">
        <v>141537</v>
      </c>
      <c r="AQ11" s="128">
        <v>301403</v>
      </c>
      <c r="AR11" s="128">
        <v>415652</v>
      </c>
      <c r="AS11" s="128">
        <v>128635</v>
      </c>
      <c r="AT11" s="128">
        <v>287017</v>
      </c>
      <c r="AU11" s="128">
        <v>425586</v>
      </c>
      <c r="AV11" s="128">
        <v>141795</v>
      </c>
      <c r="AW11" s="128">
        <v>283791</v>
      </c>
      <c r="AX11" s="128" t="s">
        <v>41</v>
      </c>
      <c r="AY11" s="128" t="s">
        <v>41</v>
      </c>
      <c r="AZ11" s="128" t="s">
        <v>41</v>
      </c>
      <c r="BA11" s="128">
        <v>436723</v>
      </c>
      <c r="BB11" s="128">
        <v>133103</v>
      </c>
      <c r="BC11" s="128">
        <v>303620</v>
      </c>
      <c r="BD11" s="128">
        <v>451818</v>
      </c>
      <c r="BE11" s="128">
        <v>149967</v>
      </c>
      <c r="BF11" s="128">
        <v>301851</v>
      </c>
      <c r="BG11" s="128">
        <v>445103</v>
      </c>
      <c r="BH11" s="128">
        <v>146734</v>
      </c>
      <c r="BI11" s="128">
        <v>298369</v>
      </c>
      <c r="BJ11" s="128">
        <v>442164</v>
      </c>
      <c r="BK11" s="128">
        <v>147347</v>
      </c>
      <c r="BL11" s="128">
        <v>294817</v>
      </c>
      <c r="BM11" s="128">
        <v>435364</v>
      </c>
      <c r="BN11" s="128">
        <v>144200</v>
      </c>
      <c r="BO11" s="128">
        <v>291164</v>
      </c>
      <c r="BP11" s="128">
        <v>443920</v>
      </c>
      <c r="BQ11" s="128">
        <v>147185</v>
      </c>
      <c r="BR11" s="128">
        <v>296735</v>
      </c>
      <c r="BS11" s="128">
        <v>431672</v>
      </c>
      <c r="BT11" s="128">
        <v>151045</v>
      </c>
      <c r="BU11" s="128">
        <v>280627</v>
      </c>
      <c r="BV11" s="128">
        <v>424964</v>
      </c>
      <c r="BW11" s="128">
        <v>141923</v>
      </c>
      <c r="BX11" s="128">
        <v>283041</v>
      </c>
      <c r="BY11" s="128">
        <v>475477</v>
      </c>
      <c r="BZ11" s="128">
        <v>169392</v>
      </c>
      <c r="CA11" s="128">
        <v>306085</v>
      </c>
      <c r="CB11" s="128">
        <v>459657</v>
      </c>
      <c r="CC11" s="128">
        <v>161289</v>
      </c>
      <c r="CD11" s="128">
        <v>298368</v>
      </c>
      <c r="CE11" s="128">
        <v>474285</v>
      </c>
      <c r="CF11" s="128">
        <v>167314</v>
      </c>
      <c r="CG11" s="128">
        <v>306971</v>
      </c>
      <c r="CH11" s="128">
        <v>469370</v>
      </c>
      <c r="CI11" s="128">
        <v>162863</v>
      </c>
      <c r="CJ11" s="128">
        <v>306507</v>
      </c>
      <c r="CK11" s="128">
        <v>466580</v>
      </c>
      <c r="CL11" s="128">
        <v>147464</v>
      </c>
      <c r="CM11" s="128">
        <v>319116</v>
      </c>
      <c r="CN11" s="128">
        <v>421060</v>
      </c>
      <c r="CO11" s="128">
        <v>126099</v>
      </c>
      <c r="CP11" s="128">
        <v>294961</v>
      </c>
      <c r="CQ11" s="128">
        <v>446520</v>
      </c>
      <c r="CR11" s="128">
        <v>146042</v>
      </c>
      <c r="CS11" s="128">
        <v>300478</v>
      </c>
      <c r="CT11" s="128">
        <v>467170</v>
      </c>
      <c r="CU11" s="128">
        <v>156544</v>
      </c>
      <c r="CV11" s="128">
        <v>310626</v>
      </c>
      <c r="CW11" s="128">
        <v>472086</v>
      </c>
      <c r="CX11" s="128">
        <v>156528</v>
      </c>
      <c r="CY11" s="128">
        <v>315558</v>
      </c>
      <c r="CZ11" s="128">
        <v>468681</v>
      </c>
      <c r="DA11" s="128">
        <v>158906</v>
      </c>
      <c r="DB11" s="128">
        <v>309775</v>
      </c>
      <c r="DC11" s="128">
        <v>441900</v>
      </c>
      <c r="DD11" s="128">
        <v>150860</v>
      </c>
      <c r="DE11" s="128">
        <v>291040</v>
      </c>
      <c r="DF11" s="128">
        <v>441185</v>
      </c>
      <c r="DG11" s="128">
        <v>139544</v>
      </c>
      <c r="DH11" s="128">
        <v>301641</v>
      </c>
      <c r="DI11" s="128">
        <v>444860</v>
      </c>
      <c r="DJ11" s="128">
        <v>144097</v>
      </c>
      <c r="DK11" s="128">
        <v>300763</v>
      </c>
      <c r="DL11" s="128">
        <v>494869</v>
      </c>
      <c r="DM11" s="128">
        <v>180850</v>
      </c>
      <c r="DN11" s="128">
        <v>314019</v>
      </c>
      <c r="DO11" s="128">
        <v>473190</v>
      </c>
      <c r="DP11" s="128">
        <v>171711</v>
      </c>
      <c r="DQ11" s="128">
        <v>301479</v>
      </c>
      <c r="DR11" s="128">
        <v>447584</v>
      </c>
      <c r="DS11" s="128">
        <v>149549</v>
      </c>
      <c r="DT11" s="128">
        <v>298035</v>
      </c>
      <c r="DU11" s="128">
        <v>444675</v>
      </c>
      <c r="DV11" s="128">
        <v>157104</v>
      </c>
      <c r="DW11" s="128">
        <v>287571</v>
      </c>
      <c r="DX11" s="128">
        <v>463828</v>
      </c>
      <c r="DY11" s="128">
        <v>153564</v>
      </c>
      <c r="DZ11" s="128">
        <v>310264</v>
      </c>
      <c r="EA11" s="128">
        <v>438185</v>
      </c>
      <c r="EB11" s="128">
        <v>159264</v>
      </c>
      <c r="EC11" s="128">
        <v>278921</v>
      </c>
      <c r="ED11" s="128">
        <v>441046</v>
      </c>
      <c r="EE11" s="128">
        <v>160237</v>
      </c>
      <c r="EF11" s="128">
        <v>280809</v>
      </c>
      <c r="EG11" s="128">
        <v>460096</v>
      </c>
      <c r="EH11" s="128">
        <v>158907</v>
      </c>
      <c r="EI11" s="128">
        <v>301189</v>
      </c>
      <c r="EJ11" s="154">
        <v>481971</v>
      </c>
      <c r="EK11" s="154">
        <v>168949</v>
      </c>
      <c r="EL11" s="154">
        <v>313022</v>
      </c>
      <c r="EM11" s="154">
        <v>470371</v>
      </c>
      <c r="EN11" s="154">
        <v>164521</v>
      </c>
      <c r="EO11" s="154">
        <v>305850</v>
      </c>
      <c r="EP11" s="128">
        <v>505576</v>
      </c>
      <c r="EQ11" s="128">
        <v>180972</v>
      </c>
      <c r="ER11" s="128">
        <v>324604</v>
      </c>
      <c r="ES11" s="128">
        <v>501222</v>
      </c>
      <c r="ET11" s="212">
        <v>346532</v>
      </c>
      <c r="EU11" s="212">
        <v>259160</v>
      </c>
      <c r="EV11" s="128">
        <v>535994</v>
      </c>
      <c r="EW11" s="128">
        <v>174030</v>
      </c>
      <c r="EX11" s="128">
        <v>361964</v>
      </c>
      <c r="EY11" s="128">
        <v>538078</v>
      </c>
      <c r="EZ11" s="128">
        <v>181460</v>
      </c>
      <c r="FA11" s="128">
        <v>356618</v>
      </c>
      <c r="FB11" s="128">
        <v>519432</v>
      </c>
      <c r="FC11" s="128">
        <v>181923</v>
      </c>
      <c r="FD11" s="128">
        <v>337509</v>
      </c>
      <c r="FE11" s="128">
        <v>517505</v>
      </c>
      <c r="FF11" s="128">
        <v>173139</v>
      </c>
      <c r="FG11" s="128">
        <v>344366</v>
      </c>
      <c r="FH11" s="128">
        <v>541771</v>
      </c>
      <c r="FI11" s="128">
        <v>185661</v>
      </c>
      <c r="FJ11" s="128">
        <v>356110</v>
      </c>
      <c r="FK11" s="128">
        <v>580979</v>
      </c>
      <c r="FL11" s="128">
        <v>222711</v>
      </c>
      <c r="FM11" s="128">
        <v>358268</v>
      </c>
      <c r="FN11" s="128">
        <v>582274</v>
      </c>
      <c r="FO11" s="128">
        <v>210122</v>
      </c>
      <c r="FP11" s="128">
        <v>372152</v>
      </c>
      <c r="FQ11" s="128">
        <v>554092</v>
      </c>
      <c r="FR11" s="128">
        <v>207188</v>
      </c>
      <c r="FS11" s="128">
        <v>346904</v>
      </c>
    </row>
    <row r="12" spans="1:175" s="38" customFormat="1" ht="25.5" customHeight="1" thickBot="1" x14ac:dyDescent="0.3">
      <c r="A12" s="41" t="s">
        <v>5</v>
      </c>
      <c r="B12" s="128">
        <v>592742</v>
      </c>
      <c r="C12" s="128">
        <v>324543</v>
      </c>
      <c r="D12" s="128">
        <v>268199</v>
      </c>
      <c r="E12" s="128">
        <v>610197</v>
      </c>
      <c r="F12" s="128">
        <v>344269</v>
      </c>
      <c r="G12" s="128">
        <v>265928</v>
      </c>
      <c r="H12" s="212">
        <f>+H13+H14</f>
        <v>601438</v>
      </c>
      <c r="I12" s="128">
        <v>340583</v>
      </c>
      <c r="J12" s="128">
        <v>260855</v>
      </c>
      <c r="K12" s="128">
        <v>620918</v>
      </c>
      <c r="L12" s="128">
        <v>351507</v>
      </c>
      <c r="M12" s="128">
        <v>269411</v>
      </c>
      <c r="N12" s="128">
        <v>585679</v>
      </c>
      <c r="O12" s="128">
        <v>344732</v>
      </c>
      <c r="P12" s="128">
        <v>240947</v>
      </c>
      <c r="Q12" s="128">
        <v>596067</v>
      </c>
      <c r="R12" s="128">
        <v>343471</v>
      </c>
      <c r="S12" s="128">
        <v>252596</v>
      </c>
      <c r="T12" s="128">
        <v>574135</v>
      </c>
      <c r="U12" s="128">
        <v>334545</v>
      </c>
      <c r="V12" s="128">
        <v>239590</v>
      </c>
      <c r="W12" s="128">
        <v>594579</v>
      </c>
      <c r="X12" s="128">
        <v>349222</v>
      </c>
      <c r="Y12" s="128">
        <v>245357</v>
      </c>
      <c r="Z12" s="128">
        <v>583945</v>
      </c>
      <c r="AA12" s="128">
        <v>343594</v>
      </c>
      <c r="AB12" s="128">
        <v>240351</v>
      </c>
      <c r="AC12" s="128">
        <v>602597</v>
      </c>
      <c r="AD12" s="128">
        <v>342725</v>
      </c>
      <c r="AE12" s="128">
        <v>259872</v>
      </c>
      <c r="AF12" s="128">
        <v>614196</v>
      </c>
      <c r="AG12" s="128">
        <v>341525</v>
      </c>
      <c r="AH12" s="128">
        <v>272671</v>
      </c>
      <c r="AI12" s="128">
        <v>608466</v>
      </c>
      <c r="AJ12" s="128">
        <v>345385</v>
      </c>
      <c r="AK12" s="128">
        <v>263081</v>
      </c>
      <c r="AL12" s="128">
        <v>616401</v>
      </c>
      <c r="AM12" s="128">
        <v>360878</v>
      </c>
      <c r="AN12" s="128">
        <v>255523</v>
      </c>
      <c r="AO12" s="128">
        <v>606091</v>
      </c>
      <c r="AP12" s="128">
        <v>355559</v>
      </c>
      <c r="AQ12" s="128">
        <v>250532</v>
      </c>
      <c r="AR12" s="128">
        <v>640632</v>
      </c>
      <c r="AS12" s="128">
        <v>359998</v>
      </c>
      <c r="AT12" s="128">
        <v>280634</v>
      </c>
      <c r="AU12" s="128">
        <v>630137</v>
      </c>
      <c r="AV12" s="128">
        <v>355578</v>
      </c>
      <c r="AW12" s="128">
        <v>274559</v>
      </c>
      <c r="AX12" s="128" t="s">
        <v>41</v>
      </c>
      <c r="AY12" s="128" t="s">
        <v>41</v>
      </c>
      <c r="AZ12" s="128" t="s">
        <v>41</v>
      </c>
      <c r="BA12" s="128">
        <v>626285</v>
      </c>
      <c r="BB12" s="128">
        <v>369025</v>
      </c>
      <c r="BC12" s="128">
        <v>257260</v>
      </c>
      <c r="BD12" s="128">
        <v>619481</v>
      </c>
      <c r="BE12" s="128">
        <v>353829</v>
      </c>
      <c r="BF12" s="128">
        <v>265652</v>
      </c>
      <c r="BG12" s="128">
        <v>635627</v>
      </c>
      <c r="BH12" s="128">
        <v>370941</v>
      </c>
      <c r="BI12" s="128">
        <v>264686</v>
      </c>
      <c r="BJ12" s="128">
        <v>631908</v>
      </c>
      <c r="BK12" s="128">
        <v>354497</v>
      </c>
      <c r="BL12" s="128">
        <v>277411</v>
      </c>
      <c r="BM12" s="128">
        <v>642862</v>
      </c>
      <c r="BN12" s="128">
        <v>365822</v>
      </c>
      <c r="BO12" s="128">
        <v>277040</v>
      </c>
      <c r="BP12" s="128">
        <v>642455</v>
      </c>
      <c r="BQ12" s="128">
        <v>361694</v>
      </c>
      <c r="BR12" s="128">
        <v>280761</v>
      </c>
      <c r="BS12" s="128">
        <v>665793</v>
      </c>
      <c r="BT12" s="128">
        <v>359237</v>
      </c>
      <c r="BU12" s="128">
        <v>306556</v>
      </c>
      <c r="BV12" s="128">
        <v>665933</v>
      </c>
      <c r="BW12" s="128">
        <v>362911</v>
      </c>
      <c r="BX12" s="128">
        <v>303022</v>
      </c>
      <c r="BY12" s="128">
        <v>621811</v>
      </c>
      <c r="BZ12" s="128">
        <v>345919</v>
      </c>
      <c r="CA12" s="128">
        <v>275892</v>
      </c>
      <c r="CB12" s="128">
        <v>637462</v>
      </c>
      <c r="CC12" s="128">
        <v>357865</v>
      </c>
      <c r="CD12" s="128">
        <v>279597</v>
      </c>
      <c r="CE12" s="128">
        <v>630936</v>
      </c>
      <c r="CF12" s="128">
        <v>345369</v>
      </c>
      <c r="CG12" s="128">
        <v>285567</v>
      </c>
      <c r="CH12" s="128">
        <v>641288</v>
      </c>
      <c r="CI12" s="128">
        <v>350655</v>
      </c>
      <c r="CJ12" s="128">
        <v>290633</v>
      </c>
      <c r="CK12" s="128">
        <v>640392</v>
      </c>
      <c r="CL12" s="128">
        <v>368459</v>
      </c>
      <c r="CM12" s="128">
        <v>271933</v>
      </c>
      <c r="CN12" s="128">
        <v>687274</v>
      </c>
      <c r="CO12" s="128">
        <v>404298</v>
      </c>
      <c r="CP12" s="128">
        <v>282976</v>
      </c>
      <c r="CQ12" s="128">
        <v>667505</v>
      </c>
      <c r="CR12" s="128">
        <v>382487</v>
      </c>
      <c r="CS12" s="128">
        <v>285018</v>
      </c>
      <c r="CT12" s="128">
        <v>648846</v>
      </c>
      <c r="CU12" s="128">
        <v>362031</v>
      </c>
      <c r="CV12" s="128">
        <v>286815</v>
      </c>
      <c r="CW12" s="128">
        <v>645915</v>
      </c>
      <c r="CX12" s="128">
        <v>370494</v>
      </c>
      <c r="CY12" s="128">
        <v>275421</v>
      </c>
      <c r="CZ12" s="128">
        <v>656203</v>
      </c>
      <c r="DA12" s="128">
        <v>370027</v>
      </c>
      <c r="DB12" s="128">
        <v>286176</v>
      </c>
      <c r="DC12" s="128">
        <v>688942</v>
      </c>
      <c r="DD12" s="128">
        <v>387071</v>
      </c>
      <c r="DE12" s="128">
        <v>301871</v>
      </c>
      <c r="DF12" s="128">
        <v>693861</v>
      </c>
      <c r="DG12" s="128">
        <v>399536</v>
      </c>
      <c r="DH12" s="128">
        <v>294325</v>
      </c>
      <c r="DI12" s="128">
        <v>690435</v>
      </c>
      <c r="DJ12" s="128">
        <v>391521</v>
      </c>
      <c r="DK12" s="128">
        <v>298914</v>
      </c>
      <c r="DL12" s="128">
        <v>655408</v>
      </c>
      <c r="DM12" s="128">
        <v>362672</v>
      </c>
      <c r="DN12" s="128">
        <v>292736</v>
      </c>
      <c r="DO12" s="128">
        <v>672580</v>
      </c>
      <c r="DP12" s="128">
        <v>380069</v>
      </c>
      <c r="DQ12" s="128">
        <v>292511</v>
      </c>
      <c r="DR12" s="128">
        <v>698003</v>
      </c>
      <c r="DS12" s="128">
        <v>394758</v>
      </c>
      <c r="DT12" s="128">
        <v>303245</v>
      </c>
      <c r="DU12" s="128">
        <v>720785</v>
      </c>
      <c r="DV12" s="128">
        <v>390597</v>
      </c>
      <c r="DW12" s="128">
        <v>330188</v>
      </c>
      <c r="DX12" s="128">
        <v>702917</v>
      </c>
      <c r="DY12" s="128">
        <v>385084</v>
      </c>
      <c r="DZ12" s="128">
        <v>317833</v>
      </c>
      <c r="EA12" s="128">
        <v>740515</v>
      </c>
      <c r="EB12" s="128">
        <v>399920</v>
      </c>
      <c r="EC12" s="128">
        <v>340595</v>
      </c>
      <c r="ED12" s="128">
        <v>738185</v>
      </c>
      <c r="EE12" s="128">
        <v>401956</v>
      </c>
      <c r="EF12" s="128">
        <v>336229</v>
      </c>
      <c r="EG12" s="128">
        <v>720295</v>
      </c>
      <c r="EH12" s="128">
        <v>395827</v>
      </c>
      <c r="EI12" s="128">
        <v>324468</v>
      </c>
      <c r="EJ12" s="154">
        <v>704942</v>
      </c>
      <c r="EK12" s="154">
        <v>393640</v>
      </c>
      <c r="EL12" s="154">
        <v>311302</v>
      </c>
      <c r="EM12" s="154">
        <v>721709</v>
      </c>
      <c r="EN12" s="154">
        <v>395323</v>
      </c>
      <c r="EO12" s="154">
        <v>326386</v>
      </c>
      <c r="EP12" s="128">
        <v>721598</v>
      </c>
      <c r="EQ12" s="128">
        <v>410904</v>
      </c>
      <c r="ER12" s="128">
        <v>310694</v>
      </c>
      <c r="ES12" s="128">
        <v>720638</v>
      </c>
      <c r="ET12" s="128">
        <v>412554</v>
      </c>
      <c r="EU12" s="212">
        <v>308084</v>
      </c>
      <c r="EV12" s="128">
        <v>681880</v>
      </c>
      <c r="EW12" s="128">
        <v>394016</v>
      </c>
      <c r="EX12" s="128">
        <v>287864</v>
      </c>
      <c r="EY12" s="128">
        <v>693136</v>
      </c>
      <c r="EZ12" s="128">
        <v>397665</v>
      </c>
      <c r="FA12" s="128">
        <v>295471</v>
      </c>
      <c r="FB12" s="128">
        <v>698509</v>
      </c>
      <c r="FC12" s="128">
        <v>382642</v>
      </c>
      <c r="FD12" s="128">
        <v>315867</v>
      </c>
      <c r="FE12" s="128">
        <v>712140</v>
      </c>
      <c r="FF12" s="128">
        <v>398689</v>
      </c>
      <c r="FG12" s="128">
        <v>313451</v>
      </c>
      <c r="FH12" s="128">
        <v>693768</v>
      </c>
      <c r="FI12" s="128">
        <v>412357</v>
      </c>
      <c r="FJ12" s="128">
        <v>281411</v>
      </c>
      <c r="FK12" s="128">
        <v>744535</v>
      </c>
      <c r="FL12" s="128">
        <v>416480</v>
      </c>
      <c r="FM12" s="128">
        <v>328055</v>
      </c>
      <c r="FN12" s="128">
        <v>744876</v>
      </c>
      <c r="FO12" s="128">
        <v>406340</v>
      </c>
      <c r="FP12" s="128">
        <v>338536</v>
      </c>
      <c r="FQ12" s="128">
        <v>769117</v>
      </c>
      <c r="FR12" s="128">
        <v>416793</v>
      </c>
      <c r="FS12" s="128">
        <v>352324</v>
      </c>
    </row>
    <row r="13" spans="1:175" s="101" customFormat="1" ht="25.5" customHeight="1" thickBot="1" x14ac:dyDescent="0.3">
      <c r="A13" s="100" t="s">
        <v>6</v>
      </c>
      <c r="B13" s="129">
        <v>506163</v>
      </c>
      <c r="C13" s="129">
        <v>279595</v>
      </c>
      <c r="D13" s="129">
        <v>226568</v>
      </c>
      <c r="E13" s="129">
        <v>541472</v>
      </c>
      <c r="F13" s="129">
        <v>310755</v>
      </c>
      <c r="G13" s="129">
        <v>230717</v>
      </c>
      <c r="H13" s="213">
        <v>521450</v>
      </c>
      <c r="I13" s="129">
        <v>304454</v>
      </c>
      <c r="J13" s="129">
        <v>216996</v>
      </c>
      <c r="K13" s="129">
        <v>522384</v>
      </c>
      <c r="L13" s="129">
        <v>302863</v>
      </c>
      <c r="M13" s="129">
        <v>219521</v>
      </c>
      <c r="N13" s="129">
        <v>515360</v>
      </c>
      <c r="O13" s="129">
        <v>308721</v>
      </c>
      <c r="P13" s="129">
        <v>206639</v>
      </c>
      <c r="Q13" s="129">
        <v>527021</v>
      </c>
      <c r="R13" s="129">
        <v>306325</v>
      </c>
      <c r="S13" s="129">
        <v>220696</v>
      </c>
      <c r="T13" s="129">
        <v>503866</v>
      </c>
      <c r="U13" s="129">
        <v>295221</v>
      </c>
      <c r="V13" s="129">
        <v>208645</v>
      </c>
      <c r="W13" s="129">
        <v>521853</v>
      </c>
      <c r="X13" s="129">
        <v>313637</v>
      </c>
      <c r="Y13" s="129">
        <v>208216</v>
      </c>
      <c r="Z13" s="129">
        <v>529259</v>
      </c>
      <c r="AA13" s="129">
        <v>313117</v>
      </c>
      <c r="AB13" s="129">
        <v>216142</v>
      </c>
      <c r="AC13" s="129">
        <v>550905</v>
      </c>
      <c r="AD13" s="129">
        <v>317546</v>
      </c>
      <c r="AE13" s="129">
        <v>233359</v>
      </c>
      <c r="AF13" s="129">
        <v>554942</v>
      </c>
      <c r="AG13" s="129">
        <v>311569</v>
      </c>
      <c r="AH13" s="129">
        <v>243373</v>
      </c>
      <c r="AI13" s="129">
        <v>558432</v>
      </c>
      <c r="AJ13" s="129">
        <v>318520</v>
      </c>
      <c r="AK13" s="129">
        <v>239912</v>
      </c>
      <c r="AL13" s="129">
        <v>553069</v>
      </c>
      <c r="AM13" s="129">
        <v>323157</v>
      </c>
      <c r="AN13" s="129">
        <v>229912</v>
      </c>
      <c r="AO13" s="129">
        <v>565149</v>
      </c>
      <c r="AP13" s="129">
        <v>333476</v>
      </c>
      <c r="AQ13" s="129">
        <v>231673</v>
      </c>
      <c r="AR13" s="129">
        <v>581183</v>
      </c>
      <c r="AS13" s="129">
        <v>336534</v>
      </c>
      <c r="AT13" s="129">
        <v>244649</v>
      </c>
      <c r="AU13" s="129">
        <v>582920</v>
      </c>
      <c r="AV13" s="129">
        <v>333279</v>
      </c>
      <c r="AW13" s="129">
        <v>249641</v>
      </c>
      <c r="AX13" s="129" t="s">
        <v>41</v>
      </c>
      <c r="AY13" s="129" t="s">
        <v>41</v>
      </c>
      <c r="AZ13" s="129" t="s">
        <v>41</v>
      </c>
      <c r="BA13" s="129">
        <v>572845</v>
      </c>
      <c r="BB13" s="129">
        <v>343073</v>
      </c>
      <c r="BC13" s="129">
        <v>229772</v>
      </c>
      <c r="BD13" s="129">
        <v>561545</v>
      </c>
      <c r="BE13" s="129">
        <v>326927</v>
      </c>
      <c r="BF13" s="129">
        <v>234618</v>
      </c>
      <c r="BG13" s="129">
        <v>595915</v>
      </c>
      <c r="BH13" s="129">
        <v>351815</v>
      </c>
      <c r="BI13" s="129">
        <v>244100</v>
      </c>
      <c r="BJ13" s="129">
        <v>595735</v>
      </c>
      <c r="BK13" s="129">
        <v>335019</v>
      </c>
      <c r="BL13" s="129">
        <v>260716</v>
      </c>
      <c r="BM13" s="129">
        <v>593856</v>
      </c>
      <c r="BN13" s="129">
        <v>340064</v>
      </c>
      <c r="BO13" s="129">
        <v>253792</v>
      </c>
      <c r="BP13" s="129">
        <v>585278</v>
      </c>
      <c r="BQ13" s="129">
        <v>330467</v>
      </c>
      <c r="BR13" s="129">
        <v>254811</v>
      </c>
      <c r="BS13" s="129">
        <v>601180</v>
      </c>
      <c r="BT13" s="129">
        <v>333074</v>
      </c>
      <c r="BU13" s="129">
        <v>268106</v>
      </c>
      <c r="BV13" s="129">
        <v>594300</v>
      </c>
      <c r="BW13" s="129">
        <v>328993</v>
      </c>
      <c r="BX13" s="129">
        <v>265307</v>
      </c>
      <c r="BY13" s="129">
        <v>563955</v>
      </c>
      <c r="BZ13" s="129">
        <v>317533</v>
      </c>
      <c r="CA13" s="129">
        <v>246422</v>
      </c>
      <c r="CB13" s="129">
        <v>578165</v>
      </c>
      <c r="CC13" s="129">
        <v>326980</v>
      </c>
      <c r="CD13" s="129">
        <v>251185</v>
      </c>
      <c r="CE13" s="129">
        <v>578182</v>
      </c>
      <c r="CF13" s="129">
        <v>320013</v>
      </c>
      <c r="CG13" s="129">
        <v>258169</v>
      </c>
      <c r="CH13" s="129">
        <v>596079</v>
      </c>
      <c r="CI13" s="129">
        <v>328850</v>
      </c>
      <c r="CJ13" s="129">
        <v>267229</v>
      </c>
      <c r="CK13" s="129">
        <v>592630</v>
      </c>
      <c r="CL13" s="129">
        <v>346748</v>
      </c>
      <c r="CM13" s="129">
        <v>245882</v>
      </c>
      <c r="CN13" s="129">
        <v>629332</v>
      </c>
      <c r="CO13" s="129">
        <v>376896</v>
      </c>
      <c r="CP13" s="129">
        <v>252436</v>
      </c>
      <c r="CQ13" s="129">
        <v>623440</v>
      </c>
      <c r="CR13" s="129">
        <v>357145</v>
      </c>
      <c r="CS13" s="129">
        <v>266295</v>
      </c>
      <c r="CT13" s="129">
        <v>599262</v>
      </c>
      <c r="CU13" s="129">
        <v>344582</v>
      </c>
      <c r="CV13" s="129">
        <v>254680</v>
      </c>
      <c r="CW13" s="129">
        <v>606267</v>
      </c>
      <c r="CX13" s="129">
        <v>350205</v>
      </c>
      <c r="CY13" s="129">
        <v>256062</v>
      </c>
      <c r="CZ13" s="129">
        <v>594306</v>
      </c>
      <c r="DA13" s="129">
        <v>340985</v>
      </c>
      <c r="DB13" s="129">
        <v>253321</v>
      </c>
      <c r="DC13" s="129">
        <v>629959</v>
      </c>
      <c r="DD13" s="129">
        <v>361374</v>
      </c>
      <c r="DE13" s="129">
        <v>268585</v>
      </c>
      <c r="DF13" s="129">
        <v>631791</v>
      </c>
      <c r="DG13" s="129">
        <v>367372</v>
      </c>
      <c r="DH13" s="129">
        <v>264419</v>
      </c>
      <c r="DI13" s="129">
        <v>637377</v>
      </c>
      <c r="DJ13" s="129">
        <v>369885</v>
      </c>
      <c r="DK13" s="129">
        <v>267492</v>
      </c>
      <c r="DL13" s="129">
        <v>584761</v>
      </c>
      <c r="DM13" s="129">
        <v>331629</v>
      </c>
      <c r="DN13" s="129">
        <v>253132</v>
      </c>
      <c r="DO13" s="129">
        <v>603575</v>
      </c>
      <c r="DP13" s="129">
        <v>347708</v>
      </c>
      <c r="DQ13" s="129">
        <v>255867</v>
      </c>
      <c r="DR13" s="129">
        <v>635776</v>
      </c>
      <c r="DS13" s="129">
        <v>370302</v>
      </c>
      <c r="DT13" s="129">
        <v>265474</v>
      </c>
      <c r="DU13" s="129">
        <v>657664</v>
      </c>
      <c r="DV13" s="129">
        <v>367722</v>
      </c>
      <c r="DW13" s="129">
        <v>289942</v>
      </c>
      <c r="DX13" s="129">
        <v>638971</v>
      </c>
      <c r="DY13" s="129">
        <v>352892</v>
      </c>
      <c r="DZ13" s="129">
        <v>286079</v>
      </c>
      <c r="EA13" s="129">
        <v>660985</v>
      </c>
      <c r="EB13" s="129">
        <v>360124</v>
      </c>
      <c r="EC13" s="129">
        <v>300861</v>
      </c>
      <c r="ED13" s="129">
        <v>652558</v>
      </c>
      <c r="EE13" s="129">
        <v>363798</v>
      </c>
      <c r="EF13" s="129">
        <v>288760</v>
      </c>
      <c r="EG13" s="129">
        <v>646634</v>
      </c>
      <c r="EH13" s="129">
        <v>359700</v>
      </c>
      <c r="EI13" s="129">
        <v>286934</v>
      </c>
      <c r="EJ13" s="155">
        <v>649053</v>
      </c>
      <c r="EK13" s="155">
        <v>372095</v>
      </c>
      <c r="EL13" s="155">
        <v>276958</v>
      </c>
      <c r="EM13" s="155">
        <v>647876</v>
      </c>
      <c r="EN13" s="155">
        <v>361303</v>
      </c>
      <c r="EO13" s="155">
        <v>286573</v>
      </c>
      <c r="EP13" s="129">
        <v>638878</v>
      </c>
      <c r="EQ13" s="129">
        <v>367816</v>
      </c>
      <c r="ER13" s="129">
        <v>271062</v>
      </c>
      <c r="ES13" s="129">
        <v>650036</v>
      </c>
      <c r="ET13" s="129">
        <v>374506</v>
      </c>
      <c r="EU13" s="129">
        <v>275530</v>
      </c>
      <c r="EV13" s="129">
        <v>627034</v>
      </c>
      <c r="EW13" s="129">
        <v>365009</v>
      </c>
      <c r="EX13" s="129">
        <v>262025</v>
      </c>
      <c r="EY13" s="129">
        <v>626457</v>
      </c>
      <c r="EZ13" s="129">
        <v>364322</v>
      </c>
      <c r="FA13" s="129">
        <v>262135</v>
      </c>
      <c r="FB13" s="129">
        <v>641877</v>
      </c>
      <c r="FC13" s="129">
        <v>350169</v>
      </c>
      <c r="FD13" s="129">
        <v>291708</v>
      </c>
      <c r="FE13" s="129">
        <v>647110</v>
      </c>
      <c r="FF13" s="129">
        <v>359576</v>
      </c>
      <c r="FG13" s="129">
        <v>287534</v>
      </c>
      <c r="FH13" s="129">
        <v>648112</v>
      </c>
      <c r="FI13" s="129">
        <v>391455</v>
      </c>
      <c r="FJ13" s="129">
        <v>256657</v>
      </c>
      <c r="FK13" s="129">
        <v>667999</v>
      </c>
      <c r="FL13" s="129">
        <v>379111</v>
      </c>
      <c r="FM13" s="129">
        <v>288888</v>
      </c>
      <c r="FN13" s="129">
        <v>664594</v>
      </c>
      <c r="FO13" s="129">
        <v>369246</v>
      </c>
      <c r="FP13" s="129">
        <v>295348</v>
      </c>
      <c r="FQ13" s="129">
        <v>699156</v>
      </c>
      <c r="FR13" s="129">
        <v>386324</v>
      </c>
      <c r="FS13" s="129">
        <v>312832</v>
      </c>
    </row>
    <row r="14" spans="1:175" s="101" customFormat="1" ht="25.5" customHeight="1" thickBot="1" x14ac:dyDescent="0.3">
      <c r="A14" s="100" t="s">
        <v>7</v>
      </c>
      <c r="B14" s="129">
        <v>86579</v>
      </c>
      <c r="C14" s="129">
        <v>44948</v>
      </c>
      <c r="D14" s="129">
        <v>41631</v>
      </c>
      <c r="E14" s="129">
        <v>68725</v>
      </c>
      <c r="F14" s="129">
        <v>33514</v>
      </c>
      <c r="G14" s="129">
        <v>35211</v>
      </c>
      <c r="H14" s="213">
        <v>79988</v>
      </c>
      <c r="I14" s="129">
        <v>36129</v>
      </c>
      <c r="J14" s="129">
        <v>43859</v>
      </c>
      <c r="K14" s="129">
        <v>98534</v>
      </c>
      <c r="L14" s="129">
        <v>48644</v>
      </c>
      <c r="M14" s="129">
        <v>49890</v>
      </c>
      <c r="N14" s="129">
        <v>70319</v>
      </c>
      <c r="O14" s="129">
        <v>36011</v>
      </c>
      <c r="P14" s="129">
        <v>34308</v>
      </c>
      <c r="Q14" s="129">
        <v>69046</v>
      </c>
      <c r="R14" s="129">
        <v>37146</v>
      </c>
      <c r="S14" s="129">
        <v>31900</v>
      </c>
      <c r="T14" s="129">
        <v>70269</v>
      </c>
      <c r="U14" s="129">
        <v>39324</v>
      </c>
      <c r="V14" s="129">
        <v>30945</v>
      </c>
      <c r="W14" s="129">
        <v>72726</v>
      </c>
      <c r="X14" s="129">
        <v>35585</v>
      </c>
      <c r="Y14" s="129">
        <v>37141</v>
      </c>
      <c r="Z14" s="129">
        <v>54686</v>
      </c>
      <c r="AA14" s="129">
        <v>30477</v>
      </c>
      <c r="AB14" s="129">
        <v>24209</v>
      </c>
      <c r="AC14" s="129">
        <v>51692</v>
      </c>
      <c r="AD14" s="129">
        <v>25179</v>
      </c>
      <c r="AE14" s="129">
        <v>26513</v>
      </c>
      <c r="AF14" s="129">
        <v>59254</v>
      </c>
      <c r="AG14" s="129">
        <v>29956</v>
      </c>
      <c r="AH14" s="129">
        <v>29298</v>
      </c>
      <c r="AI14" s="129">
        <v>50034</v>
      </c>
      <c r="AJ14" s="129">
        <v>26865</v>
      </c>
      <c r="AK14" s="129">
        <v>23169</v>
      </c>
      <c r="AL14" s="129">
        <v>63332</v>
      </c>
      <c r="AM14" s="129">
        <v>37721</v>
      </c>
      <c r="AN14" s="129">
        <v>25611</v>
      </c>
      <c r="AO14" s="129">
        <v>40942</v>
      </c>
      <c r="AP14" s="129">
        <v>22083</v>
      </c>
      <c r="AQ14" s="129">
        <v>18859</v>
      </c>
      <c r="AR14" s="129">
        <v>59449</v>
      </c>
      <c r="AS14" s="129">
        <v>23464</v>
      </c>
      <c r="AT14" s="129">
        <v>35985</v>
      </c>
      <c r="AU14" s="129">
        <v>47217</v>
      </c>
      <c r="AV14" s="129">
        <v>22299</v>
      </c>
      <c r="AW14" s="129">
        <v>24918</v>
      </c>
      <c r="AX14" s="129" t="s">
        <v>41</v>
      </c>
      <c r="AY14" s="129" t="s">
        <v>41</v>
      </c>
      <c r="AZ14" s="129" t="s">
        <v>41</v>
      </c>
      <c r="BA14" s="129">
        <v>53440</v>
      </c>
      <c r="BB14" s="129">
        <v>25952</v>
      </c>
      <c r="BC14" s="129">
        <v>27488</v>
      </c>
      <c r="BD14" s="129">
        <v>57936</v>
      </c>
      <c r="BE14" s="129">
        <v>26902</v>
      </c>
      <c r="BF14" s="129">
        <v>31034</v>
      </c>
      <c r="BG14" s="129">
        <v>39712</v>
      </c>
      <c r="BH14" s="129">
        <v>19126</v>
      </c>
      <c r="BI14" s="129">
        <v>20586</v>
      </c>
      <c r="BJ14" s="129">
        <v>36173</v>
      </c>
      <c r="BK14" s="129">
        <v>19478</v>
      </c>
      <c r="BL14" s="129">
        <v>16695</v>
      </c>
      <c r="BM14" s="129">
        <v>49006</v>
      </c>
      <c r="BN14" s="129">
        <v>25758</v>
      </c>
      <c r="BO14" s="129">
        <v>23248</v>
      </c>
      <c r="BP14" s="129">
        <v>57177</v>
      </c>
      <c r="BQ14" s="129">
        <v>31227</v>
      </c>
      <c r="BR14" s="129">
        <v>25950</v>
      </c>
      <c r="BS14" s="129">
        <v>64613</v>
      </c>
      <c r="BT14" s="129">
        <v>26163</v>
      </c>
      <c r="BU14" s="129">
        <v>38450</v>
      </c>
      <c r="BV14" s="129">
        <v>71633</v>
      </c>
      <c r="BW14" s="129">
        <v>33918</v>
      </c>
      <c r="BX14" s="129">
        <v>37715</v>
      </c>
      <c r="BY14" s="129">
        <v>57856</v>
      </c>
      <c r="BZ14" s="129">
        <v>28386</v>
      </c>
      <c r="CA14" s="129">
        <v>29470</v>
      </c>
      <c r="CB14" s="129">
        <v>59297</v>
      </c>
      <c r="CC14" s="129">
        <v>30885</v>
      </c>
      <c r="CD14" s="129">
        <v>28412</v>
      </c>
      <c r="CE14" s="129">
        <v>52754</v>
      </c>
      <c r="CF14" s="129">
        <v>25356</v>
      </c>
      <c r="CG14" s="129">
        <v>27398</v>
      </c>
      <c r="CH14" s="129">
        <v>45209</v>
      </c>
      <c r="CI14" s="129">
        <v>21805</v>
      </c>
      <c r="CJ14" s="129">
        <v>23404</v>
      </c>
      <c r="CK14" s="129">
        <v>47762</v>
      </c>
      <c r="CL14" s="129">
        <v>21711</v>
      </c>
      <c r="CM14" s="129">
        <v>26051</v>
      </c>
      <c r="CN14" s="129">
        <v>57942</v>
      </c>
      <c r="CO14" s="129">
        <v>27402</v>
      </c>
      <c r="CP14" s="129">
        <v>30540</v>
      </c>
      <c r="CQ14" s="129">
        <v>44065</v>
      </c>
      <c r="CR14" s="129">
        <v>25342</v>
      </c>
      <c r="CS14" s="129">
        <v>18723</v>
      </c>
      <c r="CT14" s="129">
        <v>49584</v>
      </c>
      <c r="CU14" s="129">
        <v>17449</v>
      </c>
      <c r="CV14" s="129">
        <v>32135</v>
      </c>
      <c r="CW14" s="129">
        <v>39648</v>
      </c>
      <c r="CX14" s="129">
        <v>20289</v>
      </c>
      <c r="CY14" s="129">
        <v>19359</v>
      </c>
      <c r="CZ14" s="129">
        <v>61897</v>
      </c>
      <c r="DA14" s="129">
        <v>29042</v>
      </c>
      <c r="DB14" s="129">
        <v>32855</v>
      </c>
      <c r="DC14" s="129">
        <v>58983</v>
      </c>
      <c r="DD14" s="129">
        <v>25697</v>
      </c>
      <c r="DE14" s="129">
        <v>33286</v>
      </c>
      <c r="DF14" s="129">
        <v>62070</v>
      </c>
      <c r="DG14" s="129">
        <v>32164</v>
      </c>
      <c r="DH14" s="129">
        <v>29906</v>
      </c>
      <c r="DI14" s="129">
        <v>53058</v>
      </c>
      <c r="DJ14" s="129">
        <v>21636</v>
      </c>
      <c r="DK14" s="129">
        <v>31422</v>
      </c>
      <c r="DL14" s="129">
        <v>70647</v>
      </c>
      <c r="DM14" s="129">
        <v>31043</v>
      </c>
      <c r="DN14" s="129">
        <v>39604</v>
      </c>
      <c r="DO14" s="129">
        <v>69005</v>
      </c>
      <c r="DP14" s="129">
        <v>32361</v>
      </c>
      <c r="DQ14" s="129">
        <v>36644</v>
      </c>
      <c r="DR14" s="129">
        <v>62227</v>
      </c>
      <c r="DS14" s="129">
        <v>24456</v>
      </c>
      <c r="DT14" s="129">
        <v>37771</v>
      </c>
      <c r="DU14" s="129">
        <v>63121</v>
      </c>
      <c r="DV14" s="129">
        <v>22875</v>
      </c>
      <c r="DW14" s="129">
        <v>40246</v>
      </c>
      <c r="DX14" s="129">
        <v>63946</v>
      </c>
      <c r="DY14" s="129">
        <v>32192</v>
      </c>
      <c r="DZ14" s="129">
        <v>31754</v>
      </c>
      <c r="EA14" s="129">
        <v>79530</v>
      </c>
      <c r="EB14" s="129">
        <v>39796</v>
      </c>
      <c r="EC14" s="129">
        <v>39734</v>
      </c>
      <c r="ED14" s="129">
        <v>85627</v>
      </c>
      <c r="EE14" s="129">
        <v>38158</v>
      </c>
      <c r="EF14" s="129">
        <v>47469</v>
      </c>
      <c r="EG14" s="129">
        <v>73661</v>
      </c>
      <c r="EH14" s="129">
        <v>36127</v>
      </c>
      <c r="EI14" s="129">
        <v>37534</v>
      </c>
      <c r="EJ14" s="155">
        <v>55889</v>
      </c>
      <c r="EK14" s="155">
        <v>21545</v>
      </c>
      <c r="EL14" s="155">
        <v>34344</v>
      </c>
      <c r="EM14" s="155">
        <v>73833</v>
      </c>
      <c r="EN14" s="155">
        <v>34020</v>
      </c>
      <c r="EO14" s="155">
        <v>39813</v>
      </c>
      <c r="EP14" s="129">
        <v>82720</v>
      </c>
      <c r="EQ14" s="129">
        <v>43088</v>
      </c>
      <c r="ER14" s="129">
        <v>39632</v>
      </c>
      <c r="ES14" s="129">
        <v>70602</v>
      </c>
      <c r="ET14" s="129">
        <v>38048</v>
      </c>
      <c r="EU14" s="129">
        <v>32554</v>
      </c>
      <c r="EV14" s="129">
        <v>54846</v>
      </c>
      <c r="EW14" s="129">
        <v>29007</v>
      </c>
      <c r="EX14" s="129">
        <v>25839</v>
      </c>
      <c r="EY14" s="129">
        <v>66679</v>
      </c>
      <c r="EZ14" s="129">
        <v>33343</v>
      </c>
      <c r="FA14" s="129">
        <v>33336</v>
      </c>
      <c r="FB14" s="129">
        <v>56632</v>
      </c>
      <c r="FC14" s="129">
        <v>32473</v>
      </c>
      <c r="FD14" s="129">
        <v>24159</v>
      </c>
      <c r="FE14" s="129">
        <v>65030</v>
      </c>
      <c r="FF14" s="129">
        <v>39113</v>
      </c>
      <c r="FG14" s="129">
        <v>25917</v>
      </c>
      <c r="FH14" s="129">
        <v>45656</v>
      </c>
      <c r="FI14" s="129">
        <v>20902</v>
      </c>
      <c r="FJ14" s="129">
        <v>24754</v>
      </c>
      <c r="FK14" s="129">
        <v>76536</v>
      </c>
      <c r="FL14" s="129">
        <v>37369</v>
      </c>
      <c r="FM14" s="129">
        <v>39167</v>
      </c>
      <c r="FN14" s="129">
        <v>80282</v>
      </c>
      <c r="FO14" s="129">
        <v>37094</v>
      </c>
      <c r="FP14" s="129">
        <v>43188</v>
      </c>
      <c r="FQ14" s="129">
        <v>69961</v>
      </c>
      <c r="FR14" s="129">
        <v>30469</v>
      </c>
      <c r="FS14" s="129">
        <v>39492</v>
      </c>
    </row>
    <row r="15" spans="1:175" s="38" customFormat="1" ht="25.5" customHeight="1" thickBot="1" x14ac:dyDescent="0.3">
      <c r="A15" s="40" t="s">
        <v>19</v>
      </c>
      <c r="B15" s="203">
        <v>506163</v>
      </c>
      <c r="C15" s="203">
        <v>279595</v>
      </c>
      <c r="D15" s="203">
        <v>226568</v>
      </c>
      <c r="E15" s="203">
        <v>541472</v>
      </c>
      <c r="F15" s="203">
        <v>310755</v>
      </c>
      <c r="G15" s="203">
        <v>230717</v>
      </c>
      <c r="H15" s="203">
        <v>520910</v>
      </c>
      <c r="I15" s="203">
        <v>304454</v>
      </c>
      <c r="J15" s="203">
        <v>216456</v>
      </c>
      <c r="K15" s="203">
        <v>522384</v>
      </c>
      <c r="L15" s="203">
        <v>302863</v>
      </c>
      <c r="M15" s="203">
        <v>219521</v>
      </c>
      <c r="N15" s="203">
        <v>515360</v>
      </c>
      <c r="O15" s="203">
        <v>308721</v>
      </c>
      <c r="P15" s="203">
        <v>206639</v>
      </c>
      <c r="Q15" s="203">
        <v>527021</v>
      </c>
      <c r="R15" s="203">
        <v>306325</v>
      </c>
      <c r="S15" s="203">
        <v>220696</v>
      </c>
      <c r="T15" s="203">
        <v>503866</v>
      </c>
      <c r="U15" s="203">
        <v>295221</v>
      </c>
      <c r="V15" s="203">
        <v>208645</v>
      </c>
      <c r="W15" s="203">
        <v>521853</v>
      </c>
      <c r="X15" s="203">
        <v>313637</v>
      </c>
      <c r="Y15" s="203">
        <v>208216</v>
      </c>
      <c r="Z15" s="203">
        <v>529259</v>
      </c>
      <c r="AA15" s="203">
        <v>313117</v>
      </c>
      <c r="AB15" s="203">
        <v>216142</v>
      </c>
      <c r="AC15" s="203">
        <v>550905</v>
      </c>
      <c r="AD15" s="203">
        <v>317546</v>
      </c>
      <c r="AE15" s="203">
        <v>233359</v>
      </c>
      <c r="AF15" s="203">
        <v>554942</v>
      </c>
      <c r="AG15" s="203">
        <v>311569</v>
      </c>
      <c r="AH15" s="203">
        <v>243373</v>
      </c>
      <c r="AI15" s="203">
        <v>558432</v>
      </c>
      <c r="AJ15" s="203">
        <v>318520</v>
      </c>
      <c r="AK15" s="203">
        <v>239912</v>
      </c>
      <c r="AL15" s="203">
        <v>553069</v>
      </c>
      <c r="AM15" s="203">
        <v>323157</v>
      </c>
      <c r="AN15" s="203">
        <v>229912</v>
      </c>
      <c r="AO15" s="203">
        <v>565149</v>
      </c>
      <c r="AP15" s="203">
        <v>333476</v>
      </c>
      <c r="AQ15" s="203">
        <v>231673</v>
      </c>
      <c r="AR15" s="203">
        <v>581183</v>
      </c>
      <c r="AS15" s="203">
        <v>336534</v>
      </c>
      <c r="AT15" s="203">
        <v>244649</v>
      </c>
      <c r="AU15" s="203">
        <v>582920</v>
      </c>
      <c r="AV15" s="203">
        <v>333279</v>
      </c>
      <c r="AW15" s="203">
        <v>249641</v>
      </c>
      <c r="AX15" s="203" t="s">
        <v>41</v>
      </c>
      <c r="AY15" s="203" t="s">
        <v>41</v>
      </c>
      <c r="AZ15" s="203" t="s">
        <v>41</v>
      </c>
      <c r="BA15" s="203">
        <v>572845</v>
      </c>
      <c r="BB15" s="203">
        <v>343073</v>
      </c>
      <c r="BC15" s="203">
        <v>229772</v>
      </c>
      <c r="BD15" s="203">
        <v>561545</v>
      </c>
      <c r="BE15" s="203">
        <v>326927</v>
      </c>
      <c r="BF15" s="203">
        <v>234618</v>
      </c>
      <c r="BG15" s="203">
        <v>595915</v>
      </c>
      <c r="BH15" s="203">
        <v>351815</v>
      </c>
      <c r="BI15" s="203">
        <v>244100</v>
      </c>
      <c r="BJ15" s="203">
        <v>595735</v>
      </c>
      <c r="BK15" s="203">
        <v>335019</v>
      </c>
      <c r="BL15" s="203">
        <v>260716</v>
      </c>
      <c r="BM15" s="203">
        <v>593856</v>
      </c>
      <c r="BN15" s="203">
        <v>340064</v>
      </c>
      <c r="BO15" s="203">
        <v>253792</v>
      </c>
      <c r="BP15" s="203">
        <v>585278</v>
      </c>
      <c r="BQ15" s="203">
        <v>330467</v>
      </c>
      <c r="BR15" s="203">
        <v>254811</v>
      </c>
      <c r="BS15" s="203">
        <v>601180</v>
      </c>
      <c r="BT15" s="203">
        <v>333074</v>
      </c>
      <c r="BU15" s="203">
        <v>268106</v>
      </c>
      <c r="BV15" s="203">
        <v>594300</v>
      </c>
      <c r="BW15" s="203">
        <v>328993</v>
      </c>
      <c r="BX15" s="203">
        <v>265307</v>
      </c>
      <c r="BY15" s="203">
        <v>563955</v>
      </c>
      <c r="BZ15" s="203">
        <v>317533</v>
      </c>
      <c r="CA15" s="203">
        <v>246422</v>
      </c>
      <c r="CB15" s="203">
        <v>578165</v>
      </c>
      <c r="CC15" s="203">
        <v>326980</v>
      </c>
      <c r="CD15" s="203">
        <v>251185</v>
      </c>
      <c r="CE15" s="203">
        <v>578182.11962326535</v>
      </c>
      <c r="CF15" s="203">
        <v>320013</v>
      </c>
      <c r="CG15" s="203">
        <v>258169</v>
      </c>
      <c r="CH15" s="203">
        <v>596079</v>
      </c>
      <c r="CI15" s="203">
        <v>328850</v>
      </c>
      <c r="CJ15" s="203">
        <v>267229</v>
      </c>
      <c r="CK15" s="203">
        <v>592630</v>
      </c>
      <c r="CL15" s="203">
        <v>346748</v>
      </c>
      <c r="CM15" s="203">
        <v>245882</v>
      </c>
      <c r="CN15" s="203">
        <v>629332</v>
      </c>
      <c r="CO15" s="203">
        <v>376896</v>
      </c>
      <c r="CP15" s="203">
        <v>252436</v>
      </c>
      <c r="CQ15" s="203">
        <v>623440</v>
      </c>
      <c r="CR15" s="203">
        <v>357145</v>
      </c>
      <c r="CS15" s="203">
        <v>266295</v>
      </c>
      <c r="CT15" s="203">
        <v>599262</v>
      </c>
      <c r="CU15" s="203">
        <v>344582</v>
      </c>
      <c r="CV15" s="203">
        <v>254680</v>
      </c>
      <c r="CW15" s="203">
        <v>606267</v>
      </c>
      <c r="CX15" s="203">
        <v>350205</v>
      </c>
      <c r="CY15" s="203">
        <v>256062</v>
      </c>
      <c r="CZ15" s="203">
        <v>594306</v>
      </c>
      <c r="DA15" s="203">
        <v>340985</v>
      </c>
      <c r="DB15" s="203">
        <v>253321</v>
      </c>
      <c r="DC15" s="203">
        <v>629959</v>
      </c>
      <c r="DD15" s="203">
        <v>361374</v>
      </c>
      <c r="DE15" s="203">
        <v>268585</v>
      </c>
      <c r="DF15" s="203">
        <v>631791</v>
      </c>
      <c r="DG15" s="203">
        <v>367372</v>
      </c>
      <c r="DH15" s="203">
        <v>264419</v>
      </c>
      <c r="DI15" s="203">
        <v>637377</v>
      </c>
      <c r="DJ15" s="203">
        <v>369885</v>
      </c>
      <c r="DK15" s="203">
        <v>267492</v>
      </c>
      <c r="DL15" s="203">
        <v>584761</v>
      </c>
      <c r="DM15" s="203">
        <v>331629</v>
      </c>
      <c r="DN15" s="203">
        <v>253132</v>
      </c>
      <c r="DO15" s="203">
        <v>603575</v>
      </c>
      <c r="DP15" s="203">
        <v>347708</v>
      </c>
      <c r="DQ15" s="203">
        <v>255867</v>
      </c>
      <c r="DR15" s="203">
        <v>635776</v>
      </c>
      <c r="DS15" s="203">
        <v>370302</v>
      </c>
      <c r="DT15" s="203">
        <v>265474</v>
      </c>
      <c r="DU15" s="203">
        <v>657664</v>
      </c>
      <c r="DV15" s="203">
        <v>367722</v>
      </c>
      <c r="DW15" s="203">
        <v>289942</v>
      </c>
      <c r="DX15" s="203">
        <v>638971</v>
      </c>
      <c r="DY15" s="203">
        <v>352892</v>
      </c>
      <c r="DZ15" s="203">
        <v>286079</v>
      </c>
      <c r="EA15" s="203">
        <v>660985</v>
      </c>
      <c r="EB15" s="203">
        <v>360124</v>
      </c>
      <c r="EC15" s="203">
        <v>300861</v>
      </c>
      <c r="ED15" s="203">
        <v>652558</v>
      </c>
      <c r="EE15" s="203">
        <v>363798</v>
      </c>
      <c r="EF15" s="203">
        <v>288760</v>
      </c>
      <c r="EG15" s="203">
        <v>646634</v>
      </c>
      <c r="EH15" s="203">
        <v>359700</v>
      </c>
      <c r="EI15" s="203">
        <v>286934</v>
      </c>
      <c r="EJ15" s="151">
        <v>649053</v>
      </c>
      <c r="EK15" s="151">
        <v>372095</v>
      </c>
      <c r="EL15" s="151">
        <v>276958</v>
      </c>
      <c r="EM15" s="151">
        <v>647876</v>
      </c>
      <c r="EN15" s="151">
        <v>361303</v>
      </c>
      <c r="EO15" s="151">
        <v>286573</v>
      </c>
      <c r="EP15" s="203">
        <v>638878</v>
      </c>
      <c r="EQ15" s="203">
        <v>367816</v>
      </c>
      <c r="ER15" s="203">
        <v>271062</v>
      </c>
      <c r="ES15" s="203">
        <v>650036</v>
      </c>
      <c r="ET15" s="203">
        <v>374506</v>
      </c>
      <c r="EU15" s="203">
        <v>275530</v>
      </c>
      <c r="EV15" s="203">
        <v>627034</v>
      </c>
      <c r="EW15" s="203">
        <v>365009</v>
      </c>
      <c r="EX15" s="203">
        <v>262025</v>
      </c>
      <c r="EY15" s="203">
        <v>626457</v>
      </c>
      <c r="EZ15" s="203">
        <v>364322</v>
      </c>
      <c r="FA15" s="203">
        <v>262135</v>
      </c>
      <c r="FB15" s="203">
        <v>641877</v>
      </c>
      <c r="FC15" s="203">
        <v>350169</v>
      </c>
      <c r="FD15" s="203">
        <v>291708</v>
      </c>
      <c r="FE15" s="203">
        <v>647110</v>
      </c>
      <c r="FF15" s="203">
        <v>359576</v>
      </c>
      <c r="FG15" s="203">
        <v>287534</v>
      </c>
      <c r="FH15" s="203">
        <v>648112</v>
      </c>
      <c r="FI15" s="203">
        <v>391455</v>
      </c>
      <c r="FJ15" s="203">
        <v>256657</v>
      </c>
      <c r="FK15" s="203">
        <v>667999</v>
      </c>
      <c r="FL15" s="203">
        <v>379111</v>
      </c>
      <c r="FM15" s="203">
        <v>288888</v>
      </c>
      <c r="FN15" s="203">
        <v>664594</v>
      </c>
      <c r="FO15" s="203">
        <v>369246</v>
      </c>
      <c r="FP15" s="203">
        <v>295348</v>
      </c>
      <c r="FQ15" s="203">
        <v>699156</v>
      </c>
      <c r="FR15" s="203">
        <v>386324</v>
      </c>
      <c r="FS15" s="203">
        <v>312832</v>
      </c>
    </row>
    <row r="16" spans="1:175" s="38" customFormat="1" ht="25.5" customHeight="1" thickBot="1" x14ac:dyDescent="0.3">
      <c r="A16" s="43" t="s">
        <v>8</v>
      </c>
      <c r="B16" s="75">
        <v>431073</v>
      </c>
      <c r="C16" s="75">
        <v>250890</v>
      </c>
      <c r="D16" s="75">
        <v>180183</v>
      </c>
      <c r="E16" s="75">
        <v>465509</v>
      </c>
      <c r="F16" s="75">
        <v>274375</v>
      </c>
      <c r="G16" s="75">
        <v>191134</v>
      </c>
      <c r="H16" s="75">
        <v>452515</v>
      </c>
      <c r="I16" s="75">
        <v>272736</v>
      </c>
      <c r="J16" s="75">
        <v>179779</v>
      </c>
      <c r="K16" s="75">
        <v>451483</v>
      </c>
      <c r="L16" s="75">
        <v>275459</v>
      </c>
      <c r="M16" s="75">
        <v>176024</v>
      </c>
      <c r="N16" s="75">
        <v>427211</v>
      </c>
      <c r="O16" s="75">
        <v>273105</v>
      </c>
      <c r="P16" s="75">
        <v>154106</v>
      </c>
      <c r="Q16" s="75">
        <v>462992</v>
      </c>
      <c r="R16" s="75">
        <v>276689</v>
      </c>
      <c r="S16" s="75">
        <v>186303</v>
      </c>
      <c r="T16" s="75">
        <v>445918</v>
      </c>
      <c r="U16" s="75">
        <v>266403</v>
      </c>
      <c r="V16" s="75">
        <v>179515</v>
      </c>
      <c r="W16" s="75">
        <v>446506</v>
      </c>
      <c r="X16" s="75">
        <v>279100</v>
      </c>
      <c r="Y16" s="75">
        <v>167406</v>
      </c>
      <c r="Z16" s="75">
        <v>446169</v>
      </c>
      <c r="AA16" s="75">
        <v>280479</v>
      </c>
      <c r="AB16" s="75">
        <v>165690</v>
      </c>
      <c r="AC16" s="75">
        <v>480693</v>
      </c>
      <c r="AD16" s="75">
        <v>287158</v>
      </c>
      <c r="AE16" s="75">
        <v>193535</v>
      </c>
      <c r="AF16" s="75">
        <v>476849</v>
      </c>
      <c r="AG16" s="75">
        <v>274606</v>
      </c>
      <c r="AH16" s="75">
        <v>202243</v>
      </c>
      <c r="AI16" s="75">
        <v>471489</v>
      </c>
      <c r="AJ16" s="75">
        <v>281520</v>
      </c>
      <c r="AK16" s="75">
        <v>189969</v>
      </c>
      <c r="AL16" s="75">
        <v>474507</v>
      </c>
      <c r="AM16" s="75">
        <v>291508</v>
      </c>
      <c r="AN16" s="75">
        <v>182999</v>
      </c>
      <c r="AO16" s="75">
        <v>491183</v>
      </c>
      <c r="AP16" s="75">
        <v>297821</v>
      </c>
      <c r="AQ16" s="75">
        <v>193362</v>
      </c>
      <c r="AR16" s="75">
        <v>503244</v>
      </c>
      <c r="AS16" s="75">
        <v>301976</v>
      </c>
      <c r="AT16" s="75">
        <v>201268</v>
      </c>
      <c r="AU16" s="75">
        <v>502142</v>
      </c>
      <c r="AV16" s="75">
        <v>296382</v>
      </c>
      <c r="AW16" s="75">
        <v>205760</v>
      </c>
      <c r="AX16" s="75" t="s">
        <v>41</v>
      </c>
      <c r="AY16" s="75" t="s">
        <v>41</v>
      </c>
      <c r="AZ16" s="75" t="s">
        <v>41</v>
      </c>
      <c r="BA16" s="75">
        <v>517511</v>
      </c>
      <c r="BB16" s="75">
        <v>313560</v>
      </c>
      <c r="BC16" s="75">
        <v>203951</v>
      </c>
      <c r="BD16" s="75">
        <v>488890</v>
      </c>
      <c r="BE16" s="75">
        <v>290111</v>
      </c>
      <c r="BF16" s="75">
        <v>198779</v>
      </c>
      <c r="BG16" s="75">
        <v>518913</v>
      </c>
      <c r="BH16" s="75">
        <v>319266</v>
      </c>
      <c r="BI16" s="75">
        <v>199647</v>
      </c>
      <c r="BJ16" s="75">
        <v>521421</v>
      </c>
      <c r="BK16" s="75">
        <v>304063</v>
      </c>
      <c r="BL16" s="75">
        <v>217358</v>
      </c>
      <c r="BM16" s="75">
        <v>518975</v>
      </c>
      <c r="BN16" s="75">
        <v>304961</v>
      </c>
      <c r="BO16" s="75">
        <v>214014</v>
      </c>
      <c r="BP16" s="75">
        <v>509390</v>
      </c>
      <c r="BQ16" s="75">
        <v>295210</v>
      </c>
      <c r="BR16" s="75">
        <v>214180</v>
      </c>
      <c r="BS16" s="75">
        <v>518195</v>
      </c>
      <c r="BT16" s="75">
        <v>291240</v>
      </c>
      <c r="BU16" s="75">
        <v>226955</v>
      </c>
      <c r="BV16" s="75">
        <v>499438</v>
      </c>
      <c r="BW16" s="75">
        <v>288814</v>
      </c>
      <c r="BX16" s="75">
        <v>210624</v>
      </c>
      <c r="BY16" s="75">
        <v>468938</v>
      </c>
      <c r="BZ16" s="75">
        <v>279327</v>
      </c>
      <c r="CA16" s="75">
        <v>189611</v>
      </c>
      <c r="CB16" s="75">
        <v>495180</v>
      </c>
      <c r="CC16" s="75">
        <v>292516</v>
      </c>
      <c r="CD16" s="75">
        <v>202664</v>
      </c>
      <c r="CE16" s="75">
        <v>494816</v>
      </c>
      <c r="CF16" s="75">
        <v>281732</v>
      </c>
      <c r="CG16" s="75">
        <v>213084</v>
      </c>
      <c r="CH16" s="75">
        <v>505748</v>
      </c>
      <c r="CI16" s="75">
        <v>286569</v>
      </c>
      <c r="CJ16" s="75">
        <v>219179</v>
      </c>
      <c r="CK16" s="75">
        <v>508175</v>
      </c>
      <c r="CL16" s="75">
        <v>308302</v>
      </c>
      <c r="CM16" s="75">
        <v>199873</v>
      </c>
      <c r="CN16" s="75">
        <v>540296</v>
      </c>
      <c r="CO16" s="75">
        <v>333456</v>
      </c>
      <c r="CP16" s="75">
        <v>206840</v>
      </c>
      <c r="CQ16" s="75">
        <v>550412</v>
      </c>
      <c r="CR16" s="75">
        <v>323542</v>
      </c>
      <c r="CS16" s="75">
        <v>226870</v>
      </c>
      <c r="CT16" s="75">
        <v>513699</v>
      </c>
      <c r="CU16" s="75">
        <v>305282</v>
      </c>
      <c r="CV16" s="75">
        <v>208417</v>
      </c>
      <c r="CW16" s="75">
        <v>528148</v>
      </c>
      <c r="CX16" s="75">
        <v>320793</v>
      </c>
      <c r="CY16" s="75">
        <v>207355</v>
      </c>
      <c r="CZ16" s="75">
        <v>518062</v>
      </c>
      <c r="DA16" s="75">
        <v>302147</v>
      </c>
      <c r="DB16" s="75">
        <v>215915</v>
      </c>
      <c r="DC16" s="75">
        <v>550982</v>
      </c>
      <c r="DD16" s="75">
        <v>325882</v>
      </c>
      <c r="DE16" s="75">
        <v>225100</v>
      </c>
      <c r="DF16" s="75">
        <v>561986</v>
      </c>
      <c r="DG16" s="75">
        <v>336307</v>
      </c>
      <c r="DH16" s="75">
        <v>225679</v>
      </c>
      <c r="DI16" s="75">
        <v>538071</v>
      </c>
      <c r="DJ16" s="75">
        <v>324122</v>
      </c>
      <c r="DK16" s="75">
        <v>213949</v>
      </c>
      <c r="DL16" s="75">
        <v>493450</v>
      </c>
      <c r="DM16" s="75">
        <v>289498</v>
      </c>
      <c r="DN16" s="75">
        <v>203952</v>
      </c>
      <c r="DO16" s="75">
        <v>518756</v>
      </c>
      <c r="DP16" s="75">
        <v>310122</v>
      </c>
      <c r="DQ16" s="75">
        <v>208634</v>
      </c>
      <c r="DR16" s="75">
        <v>548799</v>
      </c>
      <c r="DS16" s="75">
        <v>333055</v>
      </c>
      <c r="DT16" s="75">
        <v>215744</v>
      </c>
      <c r="DU16" s="75">
        <v>552912</v>
      </c>
      <c r="DV16" s="75">
        <v>321038</v>
      </c>
      <c r="DW16" s="75">
        <v>231874</v>
      </c>
      <c r="DX16" s="75">
        <v>529176</v>
      </c>
      <c r="DY16" s="75">
        <v>300407</v>
      </c>
      <c r="DZ16" s="75">
        <v>228769</v>
      </c>
      <c r="EA16" s="75">
        <v>571302</v>
      </c>
      <c r="EB16" s="75">
        <v>316654</v>
      </c>
      <c r="EC16" s="75">
        <v>254648</v>
      </c>
      <c r="ED16" s="75">
        <v>549896</v>
      </c>
      <c r="EE16" s="75">
        <v>317624</v>
      </c>
      <c r="EF16" s="75">
        <v>232272</v>
      </c>
      <c r="EG16" s="75">
        <v>550462</v>
      </c>
      <c r="EH16" s="75">
        <v>319760</v>
      </c>
      <c r="EI16" s="75">
        <v>230702</v>
      </c>
      <c r="EJ16" s="155">
        <v>547649</v>
      </c>
      <c r="EK16" s="155">
        <v>325116</v>
      </c>
      <c r="EL16" s="155">
        <v>222533</v>
      </c>
      <c r="EM16" s="155">
        <v>551629</v>
      </c>
      <c r="EN16" s="155">
        <v>318672</v>
      </c>
      <c r="EO16" s="155">
        <v>232957</v>
      </c>
      <c r="EP16" s="75">
        <v>551215</v>
      </c>
      <c r="EQ16" s="75">
        <v>326471</v>
      </c>
      <c r="ER16" s="75">
        <v>224744</v>
      </c>
      <c r="ES16" s="75">
        <v>560232</v>
      </c>
      <c r="ET16" s="75">
        <v>331032</v>
      </c>
      <c r="EU16" s="75">
        <v>229200</v>
      </c>
      <c r="EV16" s="75">
        <v>536430</v>
      </c>
      <c r="EW16" s="75">
        <v>320961</v>
      </c>
      <c r="EX16" s="75">
        <v>215469</v>
      </c>
      <c r="EY16" s="75">
        <v>537619</v>
      </c>
      <c r="EZ16" s="75">
        <v>324072</v>
      </c>
      <c r="FA16" s="75">
        <v>213547</v>
      </c>
      <c r="FB16" s="75">
        <v>550487</v>
      </c>
      <c r="FC16" s="75">
        <v>310137</v>
      </c>
      <c r="FD16" s="75">
        <v>240350</v>
      </c>
      <c r="FE16" s="75">
        <v>566261</v>
      </c>
      <c r="FF16" s="75">
        <v>321682</v>
      </c>
      <c r="FG16" s="75">
        <v>244579</v>
      </c>
      <c r="FH16" s="75">
        <v>559906</v>
      </c>
      <c r="FI16" s="75">
        <v>346164</v>
      </c>
      <c r="FJ16" s="75">
        <v>213742</v>
      </c>
      <c r="FK16" s="75">
        <v>574588</v>
      </c>
      <c r="FL16" s="75">
        <v>333813</v>
      </c>
      <c r="FM16" s="75">
        <v>240775</v>
      </c>
      <c r="FN16" s="75">
        <v>574785</v>
      </c>
      <c r="FO16" s="75">
        <v>324502</v>
      </c>
      <c r="FP16" s="75">
        <v>250283</v>
      </c>
      <c r="FQ16" s="75">
        <v>619551</v>
      </c>
      <c r="FR16" s="75">
        <v>350360</v>
      </c>
      <c r="FS16" s="75">
        <v>269191</v>
      </c>
    </row>
    <row r="17" spans="1:175" s="38" customFormat="1" ht="25.5" customHeight="1" thickBot="1" x14ac:dyDescent="0.3">
      <c r="A17" s="43" t="s">
        <v>9</v>
      </c>
      <c r="B17" s="75">
        <v>74673</v>
      </c>
      <c r="C17" s="75">
        <v>28705</v>
      </c>
      <c r="D17" s="75">
        <v>45968</v>
      </c>
      <c r="E17" s="75">
        <v>75058</v>
      </c>
      <c r="F17" s="75">
        <v>35927</v>
      </c>
      <c r="G17" s="75">
        <v>39131</v>
      </c>
      <c r="H17" s="75">
        <v>67945</v>
      </c>
      <c r="I17" s="75">
        <v>31268</v>
      </c>
      <c r="J17" s="75">
        <v>36677</v>
      </c>
      <c r="K17" s="75">
        <v>70408</v>
      </c>
      <c r="L17" s="75">
        <v>27404</v>
      </c>
      <c r="M17" s="75">
        <v>43004</v>
      </c>
      <c r="N17" s="75">
        <v>85733</v>
      </c>
      <c r="O17" s="75">
        <v>35616</v>
      </c>
      <c r="P17" s="75">
        <v>50117</v>
      </c>
      <c r="Q17" s="75">
        <v>61519</v>
      </c>
      <c r="R17" s="75">
        <v>28003</v>
      </c>
      <c r="S17" s="75">
        <v>33516</v>
      </c>
      <c r="T17" s="75">
        <v>55892</v>
      </c>
      <c r="U17" s="75">
        <v>27585</v>
      </c>
      <c r="V17" s="75">
        <v>28307</v>
      </c>
      <c r="W17" s="75">
        <v>74975</v>
      </c>
      <c r="X17" s="75">
        <v>34537</v>
      </c>
      <c r="Y17" s="75">
        <v>40438</v>
      </c>
      <c r="Z17" s="75">
        <v>82711</v>
      </c>
      <c r="AA17" s="75">
        <v>32638</v>
      </c>
      <c r="AB17" s="75">
        <v>50073</v>
      </c>
      <c r="AC17" s="75">
        <v>67903</v>
      </c>
      <c r="AD17" s="75">
        <v>28919</v>
      </c>
      <c r="AE17" s="75">
        <v>38984</v>
      </c>
      <c r="AF17" s="75">
        <v>76540</v>
      </c>
      <c r="AG17" s="75">
        <v>36565</v>
      </c>
      <c r="AH17" s="75">
        <v>39975</v>
      </c>
      <c r="AI17" s="75">
        <v>84955</v>
      </c>
      <c r="AJ17" s="75">
        <v>36159</v>
      </c>
      <c r="AK17" s="75">
        <v>48796</v>
      </c>
      <c r="AL17" s="75">
        <v>76578</v>
      </c>
      <c r="AM17" s="75">
        <v>30655</v>
      </c>
      <c r="AN17" s="75">
        <v>45923</v>
      </c>
      <c r="AO17" s="75">
        <v>71512</v>
      </c>
      <c r="AP17" s="75">
        <v>34793</v>
      </c>
      <c r="AQ17" s="75">
        <v>36719</v>
      </c>
      <c r="AR17" s="75">
        <v>77101</v>
      </c>
      <c r="AS17" s="75">
        <v>34254</v>
      </c>
      <c r="AT17" s="75">
        <v>42847</v>
      </c>
      <c r="AU17" s="75">
        <v>80471</v>
      </c>
      <c r="AV17" s="75">
        <v>36897</v>
      </c>
      <c r="AW17" s="75">
        <v>43574</v>
      </c>
      <c r="AX17" s="75" t="s">
        <v>41</v>
      </c>
      <c r="AY17" s="75" t="s">
        <v>41</v>
      </c>
      <c r="AZ17" s="75" t="s">
        <v>41</v>
      </c>
      <c r="BA17" s="75">
        <v>54793</v>
      </c>
      <c r="BB17" s="75">
        <v>28972</v>
      </c>
      <c r="BC17" s="75">
        <v>25821</v>
      </c>
      <c r="BD17" s="75">
        <v>72655</v>
      </c>
      <c r="BE17" s="75">
        <v>36816</v>
      </c>
      <c r="BF17" s="75">
        <v>35839</v>
      </c>
      <c r="BG17" s="75">
        <v>75742</v>
      </c>
      <c r="BH17" s="75">
        <v>31289</v>
      </c>
      <c r="BI17" s="75">
        <v>44453</v>
      </c>
      <c r="BJ17" s="75">
        <v>74314</v>
      </c>
      <c r="BK17" s="75">
        <v>30956</v>
      </c>
      <c r="BL17" s="75">
        <v>43358</v>
      </c>
      <c r="BM17" s="75">
        <v>73057</v>
      </c>
      <c r="BN17" s="75">
        <v>33841</v>
      </c>
      <c r="BO17" s="75">
        <v>39216</v>
      </c>
      <c r="BP17" s="75">
        <v>75367</v>
      </c>
      <c r="BQ17" s="75">
        <v>35257</v>
      </c>
      <c r="BR17" s="75">
        <v>40110</v>
      </c>
      <c r="BS17" s="75">
        <v>82438</v>
      </c>
      <c r="BT17" s="75">
        <v>41834</v>
      </c>
      <c r="BU17" s="75">
        <v>40604</v>
      </c>
      <c r="BV17" s="75">
        <v>94543</v>
      </c>
      <c r="BW17" s="75">
        <v>40179</v>
      </c>
      <c r="BX17" s="75">
        <v>54364</v>
      </c>
      <c r="BY17" s="75">
        <v>89515</v>
      </c>
      <c r="BZ17" s="75">
        <v>35960</v>
      </c>
      <c r="CA17" s="75">
        <v>53555</v>
      </c>
      <c r="CB17" s="75">
        <v>80002</v>
      </c>
      <c r="CC17" s="75">
        <v>33214</v>
      </c>
      <c r="CD17" s="75">
        <v>46788</v>
      </c>
      <c r="CE17" s="75">
        <v>82872.119623265302</v>
      </c>
      <c r="CF17" s="75">
        <v>38281</v>
      </c>
      <c r="CG17" s="75">
        <v>44591</v>
      </c>
      <c r="CH17" s="75">
        <v>89219</v>
      </c>
      <c r="CI17" s="75">
        <v>41169</v>
      </c>
      <c r="CJ17" s="75">
        <v>48050</v>
      </c>
      <c r="CK17" s="75">
        <v>81773</v>
      </c>
      <c r="CL17" s="75">
        <v>36998</v>
      </c>
      <c r="CM17" s="75">
        <v>44775</v>
      </c>
      <c r="CN17" s="75">
        <v>88087</v>
      </c>
      <c r="CO17" s="75">
        <v>43440</v>
      </c>
      <c r="CP17" s="75">
        <v>44647</v>
      </c>
      <c r="CQ17" s="75">
        <v>70843</v>
      </c>
      <c r="CR17" s="75">
        <v>33603</v>
      </c>
      <c r="CS17" s="75">
        <v>37240</v>
      </c>
      <c r="CT17" s="75">
        <v>84128</v>
      </c>
      <c r="CU17" s="75">
        <v>38295</v>
      </c>
      <c r="CV17" s="75">
        <v>45833</v>
      </c>
      <c r="CW17" s="75">
        <v>75246</v>
      </c>
      <c r="CX17" s="75">
        <v>27975</v>
      </c>
      <c r="CY17" s="75">
        <v>47271</v>
      </c>
      <c r="CZ17" s="75">
        <v>74297</v>
      </c>
      <c r="DA17" s="75">
        <v>38179</v>
      </c>
      <c r="DB17" s="75">
        <v>36118</v>
      </c>
      <c r="DC17" s="75">
        <v>76349</v>
      </c>
      <c r="DD17" s="75">
        <v>34266</v>
      </c>
      <c r="DE17" s="75">
        <v>42083</v>
      </c>
      <c r="DF17" s="75">
        <v>67591</v>
      </c>
      <c r="DG17" s="75">
        <v>30132</v>
      </c>
      <c r="DH17" s="75">
        <v>37459</v>
      </c>
      <c r="DI17" s="75">
        <v>97384</v>
      </c>
      <c r="DJ17" s="75">
        <v>44321</v>
      </c>
      <c r="DK17" s="75">
        <v>53063</v>
      </c>
      <c r="DL17" s="75">
        <v>88583</v>
      </c>
      <c r="DM17" s="75">
        <v>41588</v>
      </c>
      <c r="DN17" s="75">
        <v>46995</v>
      </c>
      <c r="DO17" s="75">
        <v>81855</v>
      </c>
      <c r="DP17" s="75">
        <v>36949</v>
      </c>
      <c r="DQ17" s="75">
        <v>44906</v>
      </c>
      <c r="DR17" s="75">
        <v>79879</v>
      </c>
      <c r="DS17" s="75">
        <v>33498</v>
      </c>
      <c r="DT17" s="75">
        <v>46381</v>
      </c>
      <c r="DU17" s="75">
        <v>99037</v>
      </c>
      <c r="DV17" s="75">
        <v>42258</v>
      </c>
      <c r="DW17" s="75">
        <v>56779</v>
      </c>
      <c r="DX17" s="75">
        <v>105880</v>
      </c>
      <c r="DY17" s="75">
        <v>50413</v>
      </c>
      <c r="DZ17" s="75">
        <v>55467</v>
      </c>
      <c r="EA17" s="75">
        <v>83817</v>
      </c>
      <c r="EB17" s="75">
        <v>39460</v>
      </c>
      <c r="EC17" s="75">
        <v>44357</v>
      </c>
      <c r="ED17" s="75">
        <v>96705</v>
      </c>
      <c r="EE17" s="75">
        <v>44110</v>
      </c>
      <c r="EF17" s="75">
        <v>52595</v>
      </c>
      <c r="EG17" s="75">
        <v>88098</v>
      </c>
      <c r="EH17" s="75">
        <v>33942</v>
      </c>
      <c r="EI17" s="75">
        <v>54156</v>
      </c>
      <c r="EJ17" s="152">
        <v>97912</v>
      </c>
      <c r="EK17" s="152">
        <v>43487</v>
      </c>
      <c r="EL17" s="152">
        <v>54425</v>
      </c>
      <c r="EM17" s="155">
        <v>90231</v>
      </c>
      <c r="EN17" s="152">
        <v>38869</v>
      </c>
      <c r="EO17" s="155">
        <v>51362</v>
      </c>
      <c r="EP17" s="75">
        <v>80875</v>
      </c>
      <c r="EQ17" s="75">
        <v>35258</v>
      </c>
      <c r="ER17" s="75">
        <v>45617</v>
      </c>
      <c r="ES17" s="75">
        <v>83446</v>
      </c>
      <c r="ET17" s="75">
        <v>38769</v>
      </c>
      <c r="EU17" s="75">
        <v>44677</v>
      </c>
      <c r="EV17" s="75">
        <v>83705</v>
      </c>
      <c r="EW17" s="75">
        <v>39079</v>
      </c>
      <c r="EX17" s="75">
        <v>44626</v>
      </c>
      <c r="EY17" s="75">
        <v>83046</v>
      </c>
      <c r="EZ17" s="75">
        <v>37123</v>
      </c>
      <c r="FA17" s="75">
        <v>45923</v>
      </c>
      <c r="FB17" s="75">
        <v>88853</v>
      </c>
      <c r="FC17" s="75">
        <v>38717</v>
      </c>
      <c r="FD17" s="75">
        <v>50136</v>
      </c>
      <c r="FE17" s="75">
        <v>78756</v>
      </c>
      <c r="FF17" s="75">
        <v>35801</v>
      </c>
      <c r="FG17" s="75">
        <v>42955</v>
      </c>
      <c r="FH17" s="75">
        <v>85300</v>
      </c>
      <c r="FI17" s="75">
        <v>44135</v>
      </c>
      <c r="FJ17" s="75">
        <v>41165</v>
      </c>
      <c r="FK17" s="75">
        <v>87599</v>
      </c>
      <c r="FL17" s="75">
        <v>43014</v>
      </c>
      <c r="FM17" s="75">
        <v>44585</v>
      </c>
      <c r="FN17" s="75">
        <v>84213</v>
      </c>
      <c r="FO17" s="75">
        <v>40335</v>
      </c>
      <c r="FP17" s="75">
        <v>43878</v>
      </c>
      <c r="FQ17" s="75">
        <v>76691</v>
      </c>
      <c r="FR17" s="75">
        <v>34522</v>
      </c>
      <c r="FS17" s="75">
        <v>42169</v>
      </c>
    </row>
    <row r="18" spans="1:175" s="38" customFormat="1" ht="25.5" customHeight="1" thickBot="1" x14ac:dyDescent="0.3">
      <c r="A18" s="43" t="s">
        <v>17</v>
      </c>
      <c r="B18" s="129">
        <v>417</v>
      </c>
      <c r="C18" s="130" t="s">
        <v>16</v>
      </c>
      <c r="D18" s="129">
        <v>417</v>
      </c>
      <c r="E18" s="129">
        <v>905</v>
      </c>
      <c r="F18" s="129">
        <v>453</v>
      </c>
      <c r="G18" s="129">
        <v>452</v>
      </c>
      <c r="H18" s="129">
        <v>450</v>
      </c>
      <c r="I18" s="129">
        <v>450</v>
      </c>
      <c r="J18" s="130" t="s">
        <v>16</v>
      </c>
      <c r="K18" s="129">
        <v>493</v>
      </c>
      <c r="L18" s="130" t="s">
        <v>16</v>
      </c>
      <c r="M18" s="129">
        <v>493</v>
      </c>
      <c r="N18" s="129">
        <v>2416</v>
      </c>
      <c r="O18" s="130" t="s">
        <v>16</v>
      </c>
      <c r="P18" s="129">
        <v>2416</v>
      </c>
      <c r="Q18" s="129">
        <v>2510</v>
      </c>
      <c r="R18" s="129">
        <v>1633</v>
      </c>
      <c r="S18" s="129">
        <v>877</v>
      </c>
      <c r="T18" s="129">
        <v>2056</v>
      </c>
      <c r="U18" s="129">
        <v>1233</v>
      </c>
      <c r="V18" s="129">
        <v>823</v>
      </c>
      <c r="W18" s="129">
        <v>372</v>
      </c>
      <c r="X18" s="130" t="s">
        <v>16</v>
      </c>
      <c r="Y18" s="129">
        <v>372</v>
      </c>
      <c r="Z18" s="129">
        <v>379</v>
      </c>
      <c r="AA18" s="130" t="s">
        <v>16</v>
      </c>
      <c r="AB18" s="129">
        <v>379</v>
      </c>
      <c r="AC18" s="129">
        <v>2309</v>
      </c>
      <c r="AD18" s="129">
        <v>1469</v>
      </c>
      <c r="AE18" s="129">
        <v>840</v>
      </c>
      <c r="AF18" s="129">
        <v>1553</v>
      </c>
      <c r="AG18" s="129">
        <v>398</v>
      </c>
      <c r="AH18" s="129">
        <v>1155</v>
      </c>
      <c r="AI18" s="129">
        <v>1988</v>
      </c>
      <c r="AJ18" s="130">
        <v>841</v>
      </c>
      <c r="AK18" s="129">
        <v>1147</v>
      </c>
      <c r="AL18" s="129">
        <v>1984</v>
      </c>
      <c r="AM18" s="129">
        <v>994</v>
      </c>
      <c r="AN18" s="129">
        <v>990</v>
      </c>
      <c r="AO18" s="129">
        <v>2454</v>
      </c>
      <c r="AP18" s="129">
        <v>862</v>
      </c>
      <c r="AQ18" s="129">
        <v>1592</v>
      </c>
      <c r="AR18" s="129">
        <v>838</v>
      </c>
      <c r="AS18" s="129">
        <v>304</v>
      </c>
      <c r="AT18" s="129">
        <v>534</v>
      </c>
      <c r="AU18" s="129">
        <v>307</v>
      </c>
      <c r="AV18" s="130" t="s">
        <v>16</v>
      </c>
      <c r="AW18" s="129">
        <v>307</v>
      </c>
      <c r="AX18" s="129" t="s">
        <v>41</v>
      </c>
      <c r="AY18" s="129" t="s">
        <v>41</v>
      </c>
      <c r="AZ18" s="129" t="s">
        <v>41</v>
      </c>
      <c r="BA18" s="129">
        <v>541</v>
      </c>
      <c r="BB18" s="129">
        <v>541</v>
      </c>
      <c r="BC18" s="130" t="s">
        <v>16</v>
      </c>
      <c r="BD18" s="130" t="s">
        <v>16</v>
      </c>
      <c r="BE18" s="130" t="s">
        <v>16</v>
      </c>
      <c r="BF18" s="130" t="s">
        <v>16</v>
      </c>
      <c r="BG18" s="129">
        <v>1260</v>
      </c>
      <c r="BH18" s="130">
        <v>1260</v>
      </c>
      <c r="BI18" s="130" t="s">
        <v>16</v>
      </c>
      <c r="BJ18" s="130" t="s">
        <v>16</v>
      </c>
      <c r="BK18" s="130" t="s">
        <v>16</v>
      </c>
      <c r="BL18" s="130" t="s">
        <v>16</v>
      </c>
      <c r="BM18" s="129">
        <v>1824</v>
      </c>
      <c r="BN18" s="129">
        <v>1262</v>
      </c>
      <c r="BO18" s="129">
        <v>562</v>
      </c>
      <c r="BP18" s="129">
        <v>521</v>
      </c>
      <c r="BQ18" s="130" t="s">
        <v>16</v>
      </c>
      <c r="BR18" s="129">
        <v>521</v>
      </c>
      <c r="BS18" s="129">
        <v>547</v>
      </c>
      <c r="BT18" s="130" t="s">
        <v>16</v>
      </c>
      <c r="BU18" s="129">
        <v>547</v>
      </c>
      <c r="BV18" s="129">
        <v>319</v>
      </c>
      <c r="BW18" s="130" t="s">
        <v>16</v>
      </c>
      <c r="BX18" s="129">
        <v>319</v>
      </c>
      <c r="BY18" s="129">
        <v>5502</v>
      </c>
      <c r="BZ18" s="129">
        <v>2246</v>
      </c>
      <c r="CA18" s="129">
        <v>3256</v>
      </c>
      <c r="CB18" s="129">
        <v>2983</v>
      </c>
      <c r="CC18" s="129">
        <v>1250</v>
      </c>
      <c r="CD18" s="129">
        <v>1733</v>
      </c>
      <c r="CE18" s="129">
        <v>494</v>
      </c>
      <c r="CF18" s="130" t="s">
        <v>16</v>
      </c>
      <c r="CG18" s="129">
        <v>494</v>
      </c>
      <c r="CH18" s="129">
        <v>1112</v>
      </c>
      <c r="CI18" s="129">
        <v>1112</v>
      </c>
      <c r="CJ18" s="130" t="s">
        <v>16</v>
      </c>
      <c r="CK18" s="129">
        <v>2682</v>
      </c>
      <c r="CL18" s="129">
        <v>1448</v>
      </c>
      <c r="CM18" s="129">
        <v>1234</v>
      </c>
      <c r="CN18" s="129">
        <v>949</v>
      </c>
      <c r="CO18" s="130" t="s">
        <v>16</v>
      </c>
      <c r="CP18" s="129">
        <v>949</v>
      </c>
      <c r="CQ18" s="129">
        <v>2185</v>
      </c>
      <c r="CR18" s="130" t="s">
        <v>16</v>
      </c>
      <c r="CS18" s="129">
        <v>2185</v>
      </c>
      <c r="CT18" s="129">
        <v>1435</v>
      </c>
      <c r="CU18" s="129">
        <v>1005</v>
      </c>
      <c r="CV18" s="129">
        <v>430</v>
      </c>
      <c r="CW18" s="129">
        <v>2873</v>
      </c>
      <c r="CX18" s="129">
        <v>1437</v>
      </c>
      <c r="CY18" s="129">
        <v>1436</v>
      </c>
      <c r="CZ18" s="129">
        <v>1947</v>
      </c>
      <c r="DA18" s="130">
        <v>659</v>
      </c>
      <c r="DB18" s="129">
        <v>1288</v>
      </c>
      <c r="DC18" s="129">
        <v>2628</v>
      </c>
      <c r="DD18" s="130">
        <v>1226</v>
      </c>
      <c r="DE18" s="129">
        <v>1402</v>
      </c>
      <c r="DF18" s="129">
        <v>2214</v>
      </c>
      <c r="DG18" s="130">
        <v>933</v>
      </c>
      <c r="DH18" s="129">
        <v>1281</v>
      </c>
      <c r="DI18" s="129">
        <v>1922</v>
      </c>
      <c r="DJ18" s="130">
        <v>1442</v>
      </c>
      <c r="DK18" s="129">
        <v>480</v>
      </c>
      <c r="DL18" s="129">
        <v>2728</v>
      </c>
      <c r="DM18" s="130">
        <v>543</v>
      </c>
      <c r="DN18" s="129">
        <v>2185</v>
      </c>
      <c r="DO18" s="129">
        <v>2964</v>
      </c>
      <c r="DP18" s="130">
        <v>637</v>
      </c>
      <c r="DQ18" s="129">
        <v>2327</v>
      </c>
      <c r="DR18" s="129">
        <v>7098</v>
      </c>
      <c r="DS18" s="130">
        <v>3749</v>
      </c>
      <c r="DT18" s="129">
        <v>3349</v>
      </c>
      <c r="DU18" s="129">
        <v>5715</v>
      </c>
      <c r="DV18" s="130">
        <v>4426</v>
      </c>
      <c r="DW18" s="129">
        <v>1289</v>
      </c>
      <c r="DX18" s="129">
        <v>3915</v>
      </c>
      <c r="DY18" s="130">
        <v>2072</v>
      </c>
      <c r="DZ18" s="129">
        <v>1843</v>
      </c>
      <c r="EA18" s="129">
        <v>5866</v>
      </c>
      <c r="EB18" s="130">
        <v>4010</v>
      </c>
      <c r="EC18" s="129">
        <v>1856</v>
      </c>
      <c r="ED18" s="129">
        <v>5957</v>
      </c>
      <c r="EE18" s="130">
        <v>2064</v>
      </c>
      <c r="EF18" s="129">
        <v>3893</v>
      </c>
      <c r="EG18" s="129">
        <v>8074</v>
      </c>
      <c r="EH18" s="129">
        <v>5998</v>
      </c>
      <c r="EI18" s="130">
        <v>2076</v>
      </c>
      <c r="EJ18" s="152">
        <v>3492</v>
      </c>
      <c r="EK18" s="152">
        <v>3492</v>
      </c>
      <c r="EL18" s="152" t="s">
        <v>16</v>
      </c>
      <c r="EM18" s="152">
        <v>6016</v>
      </c>
      <c r="EN18" s="152">
        <v>3762</v>
      </c>
      <c r="EO18" s="152">
        <v>2254</v>
      </c>
      <c r="EP18" s="75">
        <v>6788</v>
      </c>
      <c r="EQ18" s="130">
        <v>6087</v>
      </c>
      <c r="ER18" s="129">
        <v>701</v>
      </c>
      <c r="ES18" s="75">
        <v>6358</v>
      </c>
      <c r="ET18" s="130">
        <v>4705</v>
      </c>
      <c r="EU18" s="129">
        <v>1653</v>
      </c>
      <c r="EV18" s="75">
        <v>6899</v>
      </c>
      <c r="EW18" s="130">
        <v>4969</v>
      </c>
      <c r="EX18" s="129">
        <v>1930</v>
      </c>
      <c r="EY18" s="75">
        <v>5792</v>
      </c>
      <c r="EZ18" s="130">
        <v>3127</v>
      </c>
      <c r="FA18" s="129">
        <v>2665</v>
      </c>
      <c r="FB18" s="75">
        <v>2537</v>
      </c>
      <c r="FC18" s="130">
        <v>1315</v>
      </c>
      <c r="FD18" s="129">
        <v>1222</v>
      </c>
      <c r="FE18" s="75">
        <v>2093</v>
      </c>
      <c r="FF18" s="130">
        <v>2093</v>
      </c>
      <c r="FG18" s="131" t="s">
        <v>16</v>
      </c>
      <c r="FH18" s="75">
        <v>2906</v>
      </c>
      <c r="FI18" s="130">
        <v>1156</v>
      </c>
      <c r="FJ18" s="129">
        <v>1750</v>
      </c>
      <c r="FK18" s="75">
        <v>5812</v>
      </c>
      <c r="FL18" s="130">
        <v>2284</v>
      </c>
      <c r="FM18" s="129">
        <v>3528</v>
      </c>
      <c r="FN18" s="75">
        <v>5596</v>
      </c>
      <c r="FO18" s="130">
        <v>4409</v>
      </c>
      <c r="FP18" s="129">
        <v>1187</v>
      </c>
      <c r="FQ18" s="75">
        <v>2914</v>
      </c>
      <c r="FR18" s="130">
        <v>1442</v>
      </c>
      <c r="FS18" s="129">
        <v>1472</v>
      </c>
    </row>
    <row r="19" spans="1:175" s="38" customFormat="1" ht="25.5" customHeight="1" thickBot="1" x14ac:dyDescent="0.3">
      <c r="A19" s="40" t="s">
        <v>20</v>
      </c>
      <c r="B19" s="203">
        <v>431073</v>
      </c>
      <c r="C19" s="203">
        <v>250890</v>
      </c>
      <c r="D19" s="203">
        <v>180183</v>
      </c>
      <c r="E19" s="203">
        <v>465509</v>
      </c>
      <c r="F19" s="203">
        <v>274375</v>
      </c>
      <c r="G19" s="203">
        <v>191134</v>
      </c>
      <c r="H19" s="203">
        <v>452515</v>
      </c>
      <c r="I19" s="203">
        <v>272736</v>
      </c>
      <c r="J19" s="203">
        <v>179779</v>
      </c>
      <c r="K19" s="203">
        <v>451483</v>
      </c>
      <c r="L19" s="203">
        <v>275459</v>
      </c>
      <c r="M19" s="203">
        <v>176024</v>
      </c>
      <c r="N19" s="203">
        <v>427211</v>
      </c>
      <c r="O19" s="203">
        <v>273105</v>
      </c>
      <c r="P19" s="203">
        <v>154106</v>
      </c>
      <c r="Q19" s="203">
        <v>462992</v>
      </c>
      <c r="R19" s="203">
        <v>276689</v>
      </c>
      <c r="S19" s="203">
        <v>186303</v>
      </c>
      <c r="T19" s="203">
        <v>445918</v>
      </c>
      <c r="U19" s="203">
        <v>266403</v>
      </c>
      <c r="V19" s="203">
        <v>179515</v>
      </c>
      <c r="W19" s="203">
        <v>446506</v>
      </c>
      <c r="X19" s="203">
        <v>279100</v>
      </c>
      <c r="Y19" s="203">
        <v>167406</v>
      </c>
      <c r="Z19" s="203">
        <v>446169</v>
      </c>
      <c r="AA19" s="203">
        <v>280479</v>
      </c>
      <c r="AB19" s="203">
        <v>165690</v>
      </c>
      <c r="AC19" s="203">
        <v>480693</v>
      </c>
      <c r="AD19" s="203">
        <v>287158</v>
      </c>
      <c r="AE19" s="203">
        <v>193535</v>
      </c>
      <c r="AF19" s="203">
        <v>476849</v>
      </c>
      <c r="AG19" s="203">
        <v>274606</v>
      </c>
      <c r="AH19" s="203">
        <v>202243</v>
      </c>
      <c r="AI19" s="203">
        <v>471489</v>
      </c>
      <c r="AJ19" s="203">
        <v>281520</v>
      </c>
      <c r="AK19" s="203">
        <v>189969</v>
      </c>
      <c r="AL19" s="203">
        <v>474507</v>
      </c>
      <c r="AM19" s="203">
        <v>291508</v>
      </c>
      <c r="AN19" s="203">
        <v>182999</v>
      </c>
      <c r="AO19" s="203">
        <v>491183</v>
      </c>
      <c r="AP19" s="203">
        <v>297821</v>
      </c>
      <c r="AQ19" s="203">
        <v>193362</v>
      </c>
      <c r="AR19" s="203">
        <v>503244</v>
      </c>
      <c r="AS19" s="203">
        <v>301976</v>
      </c>
      <c r="AT19" s="203">
        <v>201268</v>
      </c>
      <c r="AU19" s="203">
        <v>502142</v>
      </c>
      <c r="AV19" s="203">
        <v>296382</v>
      </c>
      <c r="AW19" s="203">
        <v>205760</v>
      </c>
      <c r="AX19" s="203" t="s">
        <v>41</v>
      </c>
      <c r="AY19" s="203" t="s">
        <v>41</v>
      </c>
      <c r="AZ19" s="203" t="s">
        <v>41</v>
      </c>
      <c r="BA19" s="203">
        <v>517511</v>
      </c>
      <c r="BB19" s="203">
        <v>313560</v>
      </c>
      <c r="BC19" s="203">
        <v>203951</v>
      </c>
      <c r="BD19" s="203">
        <v>488890</v>
      </c>
      <c r="BE19" s="203">
        <v>290111</v>
      </c>
      <c r="BF19" s="203">
        <v>198779</v>
      </c>
      <c r="BG19" s="203">
        <v>518913</v>
      </c>
      <c r="BH19" s="203">
        <v>319266</v>
      </c>
      <c r="BI19" s="203">
        <v>199647</v>
      </c>
      <c r="BJ19" s="203">
        <v>521421</v>
      </c>
      <c r="BK19" s="203">
        <v>304063</v>
      </c>
      <c r="BL19" s="203">
        <v>217358</v>
      </c>
      <c r="BM19" s="203">
        <v>518975</v>
      </c>
      <c r="BN19" s="203">
        <v>304961</v>
      </c>
      <c r="BO19" s="203">
        <v>214014</v>
      </c>
      <c r="BP19" s="203">
        <v>509390</v>
      </c>
      <c r="BQ19" s="203">
        <v>295210</v>
      </c>
      <c r="BR19" s="203">
        <v>214180</v>
      </c>
      <c r="BS19" s="203">
        <v>518195</v>
      </c>
      <c r="BT19" s="203">
        <v>291240</v>
      </c>
      <c r="BU19" s="203">
        <v>226955</v>
      </c>
      <c r="BV19" s="203">
        <v>499438</v>
      </c>
      <c r="BW19" s="203">
        <v>288814</v>
      </c>
      <c r="BX19" s="203">
        <v>210624</v>
      </c>
      <c r="BY19" s="203">
        <v>468938</v>
      </c>
      <c r="BZ19" s="203">
        <v>279327</v>
      </c>
      <c r="CA19" s="203">
        <v>189611</v>
      </c>
      <c r="CB19" s="203">
        <v>495180</v>
      </c>
      <c r="CC19" s="203">
        <v>292516</v>
      </c>
      <c r="CD19" s="203">
        <v>202664</v>
      </c>
      <c r="CE19" s="203">
        <v>494816</v>
      </c>
      <c r="CF19" s="203">
        <v>281732</v>
      </c>
      <c r="CG19" s="203">
        <v>213084</v>
      </c>
      <c r="CH19" s="203">
        <v>505748</v>
      </c>
      <c r="CI19" s="203">
        <v>286569</v>
      </c>
      <c r="CJ19" s="203">
        <v>219179</v>
      </c>
      <c r="CK19" s="203">
        <v>508175</v>
      </c>
      <c r="CL19" s="203">
        <v>308302</v>
      </c>
      <c r="CM19" s="203">
        <v>199873</v>
      </c>
      <c r="CN19" s="203">
        <v>540296</v>
      </c>
      <c r="CO19" s="203">
        <v>333456</v>
      </c>
      <c r="CP19" s="203">
        <v>206840</v>
      </c>
      <c r="CQ19" s="203">
        <v>550412</v>
      </c>
      <c r="CR19" s="203">
        <v>323542</v>
      </c>
      <c r="CS19" s="203">
        <v>226870</v>
      </c>
      <c r="CT19" s="203">
        <v>513699</v>
      </c>
      <c r="CU19" s="203">
        <v>305282</v>
      </c>
      <c r="CV19" s="203">
        <v>208417</v>
      </c>
      <c r="CW19" s="203">
        <v>528148</v>
      </c>
      <c r="CX19" s="203">
        <v>320793</v>
      </c>
      <c r="CY19" s="203">
        <v>207355</v>
      </c>
      <c r="CZ19" s="203">
        <v>518062</v>
      </c>
      <c r="DA19" s="203">
        <v>302147</v>
      </c>
      <c r="DB19" s="203">
        <v>215915</v>
      </c>
      <c r="DC19" s="203">
        <v>550982</v>
      </c>
      <c r="DD19" s="203">
        <v>325882</v>
      </c>
      <c r="DE19" s="203">
        <v>225100</v>
      </c>
      <c r="DF19" s="203">
        <v>561986</v>
      </c>
      <c r="DG19" s="203">
        <v>336307</v>
      </c>
      <c r="DH19" s="203">
        <v>225679</v>
      </c>
      <c r="DI19" s="203">
        <v>538071</v>
      </c>
      <c r="DJ19" s="203">
        <v>324122</v>
      </c>
      <c r="DK19" s="203">
        <v>213949</v>
      </c>
      <c r="DL19" s="203">
        <v>493450</v>
      </c>
      <c r="DM19" s="203">
        <v>289498</v>
      </c>
      <c r="DN19" s="203">
        <v>203952</v>
      </c>
      <c r="DO19" s="203">
        <v>518756</v>
      </c>
      <c r="DP19" s="203">
        <v>310122</v>
      </c>
      <c r="DQ19" s="203">
        <v>208634</v>
      </c>
      <c r="DR19" s="203">
        <v>548799</v>
      </c>
      <c r="DS19" s="203">
        <v>333055</v>
      </c>
      <c r="DT19" s="203">
        <v>215744</v>
      </c>
      <c r="DU19" s="203">
        <v>552912</v>
      </c>
      <c r="DV19" s="203">
        <v>321038</v>
      </c>
      <c r="DW19" s="203">
        <v>231874</v>
      </c>
      <c r="DX19" s="203">
        <v>529176</v>
      </c>
      <c r="DY19" s="203">
        <v>300407</v>
      </c>
      <c r="DZ19" s="203">
        <v>228769</v>
      </c>
      <c r="EA19" s="203">
        <v>571302</v>
      </c>
      <c r="EB19" s="203">
        <v>316654</v>
      </c>
      <c r="EC19" s="203">
        <v>254648</v>
      </c>
      <c r="ED19" s="203">
        <v>549896</v>
      </c>
      <c r="EE19" s="203">
        <v>317624</v>
      </c>
      <c r="EF19" s="203">
        <v>232272</v>
      </c>
      <c r="EG19" s="203">
        <v>550462</v>
      </c>
      <c r="EH19" s="203">
        <v>319760</v>
      </c>
      <c r="EI19" s="203">
        <v>230702</v>
      </c>
      <c r="EJ19" s="151">
        <v>547649</v>
      </c>
      <c r="EK19" s="151">
        <v>325116</v>
      </c>
      <c r="EL19" s="151">
        <v>222533</v>
      </c>
      <c r="EM19" s="151">
        <v>551629</v>
      </c>
      <c r="EN19" s="151">
        <v>318672</v>
      </c>
      <c r="EO19" s="151">
        <v>232957</v>
      </c>
      <c r="EP19" s="203">
        <v>551215</v>
      </c>
      <c r="EQ19" s="203">
        <v>326471</v>
      </c>
      <c r="ER19" s="203">
        <v>224744</v>
      </c>
      <c r="ES19" s="203">
        <v>560232</v>
      </c>
      <c r="ET19" s="203">
        <v>331032</v>
      </c>
      <c r="EU19" s="203">
        <v>229200</v>
      </c>
      <c r="EV19" s="203">
        <v>536430</v>
      </c>
      <c r="EW19" s="203">
        <v>320961</v>
      </c>
      <c r="EX19" s="203">
        <v>215469</v>
      </c>
      <c r="EY19" s="203">
        <v>537619</v>
      </c>
      <c r="EZ19" s="203">
        <v>324072</v>
      </c>
      <c r="FA19" s="203">
        <v>213547</v>
      </c>
      <c r="FB19" s="203">
        <v>550487</v>
      </c>
      <c r="FC19" s="203">
        <v>310137</v>
      </c>
      <c r="FD19" s="203">
        <v>240350</v>
      </c>
      <c r="FE19" s="203">
        <v>566261</v>
      </c>
      <c r="FF19" s="203">
        <v>321682</v>
      </c>
      <c r="FG19" s="203">
        <v>244579</v>
      </c>
      <c r="FH19" s="203">
        <v>352237</v>
      </c>
      <c r="FI19" s="203">
        <v>227336</v>
      </c>
      <c r="FJ19" s="203">
        <v>241896</v>
      </c>
      <c r="FK19" s="203">
        <v>574588</v>
      </c>
      <c r="FL19" s="203">
        <v>333813</v>
      </c>
      <c r="FM19" s="203">
        <v>240775</v>
      </c>
      <c r="FN19" s="203">
        <v>574785</v>
      </c>
      <c r="FO19" s="203">
        <v>324502</v>
      </c>
      <c r="FP19" s="203">
        <v>250283</v>
      </c>
      <c r="FQ19" s="203">
        <v>619551</v>
      </c>
      <c r="FR19" s="203">
        <v>350360</v>
      </c>
      <c r="FS19" s="203">
        <v>269191</v>
      </c>
    </row>
    <row r="20" spans="1:175" s="38" customFormat="1" ht="25.5" customHeight="1" thickBot="1" x14ac:dyDescent="0.3">
      <c r="A20" s="43" t="s">
        <v>10</v>
      </c>
      <c r="B20" s="75">
        <v>288792</v>
      </c>
      <c r="C20" s="75">
        <v>154259</v>
      </c>
      <c r="D20" s="75">
        <v>134533</v>
      </c>
      <c r="E20" s="75">
        <v>314583</v>
      </c>
      <c r="F20" s="75">
        <v>180435</v>
      </c>
      <c r="G20" s="75">
        <v>134148</v>
      </c>
      <c r="H20" s="75">
        <v>306388</v>
      </c>
      <c r="I20" s="75">
        <v>178750</v>
      </c>
      <c r="J20" s="75">
        <v>127638</v>
      </c>
      <c r="K20" s="75">
        <v>295016</v>
      </c>
      <c r="L20" s="75">
        <v>167843</v>
      </c>
      <c r="M20" s="75">
        <v>127173</v>
      </c>
      <c r="N20" s="75">
        <v>280711</v>
      </c>
      <c r="O20" s="75">
        <v>171935</v>
      </c>
      <c r="P20" s="75">
        <v>108776</v>
      </c>
      <c r="Q20" s="75">
        <v>315332</v>
      </c>
      <c r="R20" s="75">
        <v>189389</v>
      </c>
      <c r="S20" s="75">
        <v>125943</v>
      </c>
      <c r="T20" s="75">
        <v>302651</v>
      </c>
      <c r="U20" s="75">
        <v>178398</v>
      </c>
      <c r="V20" s="75">
        <v>124253</v>
      </c>
      <c r="W20" s="75">
        <v>280515</v>
      </c>
      <c r="X20" s="75">
        <v>167738</v>
      </c>
      <c r="Y20" s="75">
        <v>112777</v>
      </c>
      <c r="Z20" s="75">
        <v>293328</v>
      </c>
      <c r="AA20" s="75">
        <v>175525</v>
      </c>
      <c r="AB20" s="75">
        <v>117803</v>
      </c>
      <c r="AC20" s="75">
        <v>328734</v>
      </c>
      <c r="AD20" s="75">
        <v>183450</v>
      </c>
      <c r="AE20" s="75">
        <v>145284</v>
      </c>
      <c r="AF20" s="75">
        <v>321086</v>
      </c>
      <c r="AG20" s="75">
        <v>178882</v>
      </c>
      <c r="AH20" s="75">
        <v>142204</v>
      </c>
      <c r="AI20" s="75">
        <v>313029</v>
      </c>
      <c r="AJ20" s="75">
        <v>177122</v>
      </c>
      <c r="AK20" s="75">
        <v>135907</v>
      </c>
      <c r="AL20" s="75">
        <v>339807</v>
      </c>
      <c r="AM20" s="75">
        <v>196291</v>
      </c>
      <c r="AN20" s="75">
        <v>143516</v>
      </c>
      <c r="AO20" s="75">
        <v>348592</v>
      </c>
      <c r="AP20" s="75">
        <v>207213</v>
      </c>
      <c r="AQ20" s="75">
        <v>141379</v>
      </c>
      <c r="AR20" s="75">
        <v>358550</v>
      </c>
      <c r="AS20" s="75">
        <v>209638</v>
      </c>
      <c r="AT20" s="75">
        <v>148912</v>
      </c>
      <c r="AU20" s="75">
        <v>343956</v>
      </c>
      <c r="AV20" s="75">
        <v>192645</v>
      </c>
      <c r="AW20" s="75">
        <v>151311</v>
      </c>
      <c r="AX20" s="75" t="s">
        <v>41</v>
      </c>
      <c r="AY20" s="75" t="s">
        <v>41</v>
      </c>
      <c r="AZ20" s="75" t="s">
        <v>41</v>
      </c>
      <c r="BA20" s="75">
        <v>389321</v>
      </c>
      <c r="BB20" s="75">
        <v>227641</v>
      </c>
      <c r="BC20" s="75">
        <v>161680</v>
      </c>
      <c r="BD20" s="75">
        <v>361868</v>
      </c>
      <c r="BE20" s="75">
        <v>214268</v>
      </c>
      <c r="BF20" s="75">
        <v>147600</v>
      </c>
      <c r="BG20" s="75">
        <v>365435</v>
      </c>
      <c r="BH20" s="75">
        <v>218205</v>
      </c>
      <c r="BI20" s="75">
        <v>147230</v>
      </c>
      <c r="BJ20" s="75">
        <v>365289</v>
      </c>
      <c r="BK20" s="75">
        <v>203385</v>
      </c>
      <c r="BL20" s="75">
        <v>161904</v>
      </c>
      <c r="BM20" s="75">
        <v>374221</v>
      </c>
      <c r="BN20" s="75">
        <v>211760</v>
      </c>
      <c r="BO20" s="75">
        <v>162461</v>
      </c>
      <c r="BP20" s="75">
        <v>374094</v>
      </c>
      <c r="BQ20" s="75">
        <v>208506</v>
      </c>
      <c r="BR20" s="75">
        <v>165588</v>
      </c>
      <c r="BS20" s="75">
        <v>377349</v>
      </c>
      <c r="BT20" s="75">
        <v>207131</v>
      </c>
      <c r="BU20" s="75">
        <v>170218</v>
      </c>
      <c r="BV20" s="75">
        <v>372523</v>
      </c>
      <c r="BW20" s="75">
        <v>203483</v>
      </c>
      <c r="BX20" s="75">
        <v>169040</v>
      </c>
      <c r="BY20" s="75">
        <v>339157</v>
      </c>
      <c r="BZ20" s="75">
        <v>192686</v>
      </c>
      <c r="CA20" s="75">
        <v>146471</v>
      </c>
      <c r="CB20" s="75">
        <v>341105</v>
      </c>
      <c r="CC20" s="75">
        <v>197277</v>
      </c>
      <c r="CD20" s="75">
        <v>143828</v>
      </c>
      <c r="CE20" s="75">
        <v>353020</v>
      </c>
      <c r="CF20" s="75">
        <v>193894</v>
      </c>
      <c r="CG20" s="75">
        <v>159126</v>
      </c>
      <c r="CH20" s="75">
        <v>370217</v>
      </c>
      <c r="CI20" s="75">
        <v>192248</v>
      </c>
      <c r="CJ20" s="75">
        <v>177969</v>
      </c>
      <c r="CK20" s="75">
        <v>364899</v>
      </c>
      <c r="CL20" s="75">
        <v>212027</v>
      </c>
      <c r="CM20" s="75">
        <v>152872</v>
      </c>
      <c r="CN20" s="75">
        <v>366227</v>
      </c>
      <c r="CO20" s="75">
        <v>218029</v>
      </c>
      <c r="CP20" s="75">
        <v>148198</v>
      </c>
      <c r="CQ20" s="75">
        <v>384902</v>
      </c>
      <c r="CR20" s="75">
        <v>222135</v>
      </c>
      <c r="CS20" s="75">
        <v>162767</v>
      </c>
      <c r="CT20" s="75">
        <v>350711</v>
      </c>
      <c r="CU20" s="75">
        <v>192509</v>
      </c>
      <c r="CV20" s="75">
        <v>158202</v>
      </c>
      <c r="CW20" s="75">
        <v>385465</v>
      </c>
      <c r="CX20" s="75">
        <v>220532</v>
      </c>
      <c r="CY20" s="75">
        <v>164933</v>
      </c>
      <c r="CZ20" s="75">
        <v>371193</v>
      </c>
      <c r="DA20" s="75">
        <v>202508</v>
      </c>
      <c r="DB20" s="75">
        <v>168685</v>
      </c>
      <c r="DC20" s="75">
        <v>396510</v>
      </c>
      <c r="DD20" s="75">
        <v>219615</v>
      </c>
      <c r="DE20" s="75">
        <v>176895</v>
      </c>
      <c r="DF20" s="75">
        <v>419704</v>
      </c>
      <c r="DG20" s="75">
        <v>237487</v>
      </c>
      <c r="DH20" s="75">
        <v>182217</v>
      </c>
      <c r="DI20" s="75">
        <v>382468</v>
      </c>
      <c r="DJ20" s="75">
        <v>216745</v>
      </c>
      <c r="DK20" s="75">
        <v>165723</v>
      </c>
      <c r="DL20" s="75">
        <v>355092</v>
      </c>
      <c r="DM20" s="75">
        <v>192779</v>
      </c>
      <c r="DN20" s="75">
        <v>162313</v>
      </c>
      <c r="DO20" s="75">
        <v>370555</v>
      </c>
      <c r="DP20" s="75">
        <v>213897</v>
      </c>
      <c r="DQ20" s="75">
        <v>156658</v>
      </c>
      <c r="DR20" s="75">
        <v>403157</v>
      </c>
      <c r="DS20" s="75">
        <v>240548</v>
      </c>
      <c r="DT20" s="75">
        <v>162609</v>
      </c>
      <c r="DU20" s="75">
        <v>385107</v>
      </c>
      <c r="DV20" s="75">
        <v>218216</v>
      </c>
      <c r="DW20" s="75">
        <v>166891</v>
      </c>
      <c r="DX20" s="75">
        <v>376588</v>
      </c>
      <c r="DY20" s="75">
        <v>207298</v>
      </c>
      <c r="DZ20" s="75">
        <v>169290</v>
      </c>
      <c r="EA20" s="75">
        <v>410777</v>
      </c>
      <c r="EB20" s="75">
        <v>222349</v>
      </c>
      <c r="EC20" s="75">
        <v>188428</v>
      </c>
      <c r="ED20" s="75">
        <v>395085</v>
      </c>
      <c r="EE20" s="75">
        <v>219174</v>
      </c>
      <c r="EF20" s="75">
        <v>175911</v>
      </c>
      <c r="EG20" s="75">
        <v>382363</v>
      </c>
      <c r="EH20" s="75">
        <v>214381</v>
      </c>
      <c r="EI20" s="75">
        <v>167982</v>
      </c>
      <c r="EJ20" s="155">
        <v>400105</v>
      </c>
      <c r="EK20" s="155">
        <v>225158</v>
      </c>
      <c r="EL20" s="155">
        <v>174947</v>
      </c>
      <c r="EM20" s="155">
        <v>397365</v>
      </c>
      <c r="EN20" s="155">
        <v>223653</v>
      </c>
      <c r="EO20" s="155">
        <v>173712</v>
      </c>
      <c r="EP20" s="75">
        <v>389909</v>
      </c>
      <c r="EQ20" s="75">
        <v>223040</v>
      </c>
      <c r="ER20" s="75">
        <v>166869</v>
      </c>
      <c r="ES20" s="75">
        <v>400639</v>
      </c>
      <c r="ET20" s="75">
        <v>230946</v>
      </c>
      <c r="EU20" s="75">
        <v>169693</v>
      </c>
      <c r="EV20" s="75">
        <v>367885</v>
      </c>
      <c r="EW20" s="75">
        <v>218409</v>
      </c>
      <c r="EX20" s="75">
        <v>149476</v>
      </c>
      <c r="EY20" s="75">
        <v>370686</v>
      </c>
      <c r="EZ20" s="75">
        <v>213563</v>
      </c>
      <c r="FA20" s="75">
        <v>157123</v>
      </c>
      <c r="FB20" s="75">
        <v>409244</v>
      </c>
      <c r="FC20" s="75">
        <v>219646</v>
      </c>
      <c r="FD20" s="75">
        <v>189598</v>
      </c>
      <c r="FE20" s="75">
        <v>404157</v>
      </c>
      <c r="FF20" s="75">
        <v>225212</v>
      </c>
      <c r="FG20" s="75">
        <v>178945</v>
      </c>
      <c r="FH20" s="75">
        <v>229248</v>
      </c>
      <c r="FI20" s="75">
        <v>155315</v>
      </c>
      <c r="FJ20" s="75">
        <v>178945</v>
      </c>
      <c r="FK20" s="75">
        <v>403489</v>
      </c>
      <c r="FL20" s="75">
        <v>223829</v>
      </c>
      <c r="FM20" s="75">
        <v>179660</v>
      </c>
      <c r="FN20" s="75">
        <v>415326</v>
      </c>
      <c r="FO20" s="75">
        <v>220100</v>
      </c>
      <c r="FP20" s="75">
        <v>195226</v>
      </c>
      <c r="FQ20" s="75">
        <v>445136</v>
      </c>
      <c r="FR20" s="75">
        <v>244285</v>
      </c>
      <c r="FS20" s="75">
        <v>200851</v>
      </c>
    </row>
    <row r="21" spans="1:175" s="38" customFormat="1" ht="25.5" customHeight="1" thickBot="1" x14ac:dyDescent="0.3">
      <c r="A21" s="43" t="s">
        <v>11</v>
      </c>
      <c r="B21" s="75">
        <v>24046</v>
      </c>
      <c r="C21" s="75">
        <v>16804</v>
      </c>
      <c r="D21" s="75">
        <v>7242</v>
      </c>
      <c r="E21" s="75">
        <v>24863</v>
      </c>
      <c r="F21" s="75">
        <v>16731</v>
      </c>
      <c r="G21" s="75">
        <v>8132</v>
      </c>
      <c r="H21" s="75">
        <v>33009</v>
      </c>
      <c r="I21" s="75">
        <v>24124</v>
      </c>
      <c r="J21" s="75">
        <v>8885</v>
      </c>
      <c r="K21" s="75">
        <v>31444</v>
      </c>
      <c r="L21" s="75">
        <v>25073</v>
      </c>
      <c r="M21" s="75">
        <v>6371</v>
      </c>
      <c r="N21" s="75">
        <v>30320</v>
      </c>
      <c r="O21" s="75">
        <v>23980</v>
      </c>
      <c r="P21" s="75">
        <v>6340</v>
      </c>
      <c r="Q21" s="75">
        <v>27169</v>
      </c>
      <c r="R21" s="75">
        <v>20683</v>
      </c>
      <c r="S21" s="75">
        <v>6486</v>
      </c>
      <c r="T21" s="75">
        <v>30534</v>
      </c>
      <c r="U21" s="75">
        <v>23701</v>
      </c>
      <c r="V21" s="75">
        <v>6833</v>
      </c>
      <c r="W21" s="75">
        <v>35141</v>
      </c>
      <c r="X21" s="75">
        <v>28113</v>
      </c>
      <c r="Y21" s="75">
        <v>7028</v>
      </c>
      <c r="Z21" s="75">
        <v>27542</v>
      </c>
      <c r="AA21" s="75">
        <v>21576</v>
      </c>
      <c r="AB21" s="75">
        <v>5966</v>
      </c>
      <c r="AC21" s="75">
        <v>29452</v>
      </c>
      <c r="AD21" s="75">
        <v>22714</v>
      </c>
      <c r="AE21" s="75">
        <v>6738</v>
      </c>
      <c r="AF21" s="75">
        <v>26630</v>
      </c>
      <c r="AG21" s="75">
        <v>20653</v>
      </c>
      <c r="AH21" s="75">
        <v>5977</v>
      </c>
      <c r="AI21" s="75">
        <v>26294</v>
      </c>
      <c r="AJ21" s="75">
        <v>21521</v>
      </c>
      <c r="AK21" s="75">
        <v>4773</v>
      </c>
      <c r="AL21" s="75">
        <v>17192</v>
      </c>
      <c r="AM21" s="75">
        <v>12455</v>
      </c>
      <c r="AN21" s="75">
        <v>4737</v>
      </c>
      <c r="AO21" s="75">
        <v>22951</v>
      </c>
      <c r="AP21" s="75">
        <v>17039</v>
      </c>
      <c r="AQ21" s="75">
        <v>5912</v>
      </c>
      <c r="AR21" s="75">
        <v>33447</v>
      </c>
      <c r="AS21" s="75">
        <v>25822</v>
      </c>
      <c r="AT21" s="75">
        <v>7625</v>
      </c>
      <c r="AU21" s="75">
        <v>28516</v>
      </c>
      <c r="AV21" s="75">
        <v>19994</v>
      </c>
      <c r="AW21" s="75">
        <v>8522</v>
      </c>
      <c r="AX21" s="75" t="s">
        <v>41</v>
      </c>
      <c r="AY21" s="75" t="s">
        <v>41</v>
      </c>
      <c r="AZ21" s="75" t="s">
        <v>41</v>
      </c>
      <c r="BA21" s="75">
        <v>22491</v>
      </c>
      <c r="BB21" s="75">
        <v>14863</v>
      </c>
      <c r="BC21" s="75">
        <v>7628</v>
      </c>
      <c r="BD21" s="75">
        <v>26689</v>
      </c>
      <c r="BE21" s="75">
        <v>19943</v>
      </c>
      <c r="BF21" s="75">
        <v>6746</v>
      </c>
      <c r="BG21" s="75">
        <v>29660</v>
      </c>
      <c r="BH21" s="75">
        <v>24370</v>
      </c>
      <c r="BI21" s="75">
        <v>5290</v>
      </c>
      <c r="BJ21" s="75">
        <v>28572</v>
      </c>
      <c r="BK21" s="75">
        <v>20293</v>
      </c>
      <c r="BL21" s="75">
        <v>8279</v>
      </c>
      <c r="BM21" s="75">
        <v>28080</v>
      </c>
      <c r="BN21" s="75">
        <v>19292</v>
      </c>
      <c r="BO21" s="75">
        <v>8788</v>
      </c>
      <c r="BP21" s="75">
        <v>25864</v>
      </c>
      <c r="BQ21" s="75">
        <v>18845</v>
      </c>
      <c r="BR21" s="75">
        <v>7019</v>
      </c>
      <c r="BS21" s="75">
        <v>26897</v>
      </c>
      <c r="BT21" s="75">
        <v>18312</v>
      </c>
      <c r="BU21" s="75">
        <v>8585</v>
      </c>
      <c r="BV21" s="75">
        <v>21828</v>
      </c>
      <c r="BW21" s="75">
        <v>15737</v>
      </c>
      <c r="BX21" s="75">
        <v>6091</v>
      </c>
      <c r="BY21" s="75">
        <v>25135</v>
      </c>
      <c r="BZ21" s="75">
        <v>18746</v>
      </c>
      <c r="CA21" s="75">
        <v>6389</v>
      </c>
      <c r="CB21" s="75">
        <v>27852</v>
      </c>
      <c r="CC21" s="75">
        <v>19740</v>
      </c>
      <c r="CD21" s="75">
        <v>8112</v>
      </c>
      <c r="CE21" s="75">
        <v>32936</v>
      </c>
      <c r="CF21" s="75">
        <v>24392</v>
      </c>
      <c r="CG21" s="75">
        <v>8544</v>
      </c>
      <c r="CH21" s="75">
        <v>32699</v>
      </c>
      <c r="CI21" s="75">
        <v>22905</v>
      </c>
      <c r="CJ21" s="75">
        <v>9794</v>
      </c>
      <c r="CK21" s="75">
        <v>24264</v>
      </c>
      <c r="CL21" s="75">
        <v>18646</v>
      </c>
      <c r="CM21" s="75">
        <v>5618</v>
      </c>
      <c r="CN21" s="75">
        <v>16275</v>
      </c>
      <c r="CO21" s="75">
        <v>11969</v>
      </c>
      <c r="CP21" s="75">
        <v>4306</v>
      </c>
      <c r="CQ21" s="75">
        <v>24830</v>
      </c>
      <c r="CR21" s="75">
        <v>20294</v>
      </c>
      <c r="CS21" s="75">
        <v>4536</v>
      </c>
      <c r="CT21" s="75">
        <v>35685</v>
      </c>
      <c r="CU21" s="75">
        <v>30903</v>
      </c>
      <c r="CV21" s="75">
        <v>4782</v>
      </c>
      <c r="CW21" s="75">
        <v>27532</v>
      </c>
      <c r="CX21" s="75">
        <v>23780</v>
      </c>
      <c r="CY21" s="75">
        <v>3752</v>
      </c>
      <c r="CZ21" s="75">
        <v>25719</v>
      </c>
      <c r="DA21" s="75">
        <v>19822</v>
      </c>
      <c r="DB21" s="75">
        <v>5897</v>
      </c>
      <c r="DC21" s="75">
        <v>14113</v>
      </c>
      <c r="DD21" s="75">
        <v>11606</v>
      </c>
      <c r="DE21" s="75">
        <v>2507</v>
      </c>
      <c r="DF21" s="75">
        <v>19306</v>
      </c>
      <c r="DG21" s="75">
        <v>14979</v>
      </c>
      <c r="DH21" s="75">
        <v>4327</v>
      </c>
      <c r="DI21" s="75">
        <v>19927</v>
      </c>
      <c r="DJ21" s="75">
        <v>13484</v>
      </c>
      <c r="DK21" s="75">
        <v>6443</v>
      </c>
      <c r="DL21" s="75">
        <v>19293</v>
      </c>
      <c r="DM21" s="75">
        <v>13984</v>
      </c>
      <c r="DN21" s="75">
        <v>5309</v>
      </c>
      <c r="DO21" s="75">
        <v>28156</v>
      </c>
      <c r="DP21" s="75">
        <v>24422</v>
      </c>
      <c r="DQ21" s="75">
        <v>3734</v>
      </c>
      <c r="DR21" s="75">
        <v>35272</v>
      </c>
      <c r="DS21" s="75">
        <v>23656</v>
      </c>
      <c r="DT21" s="75">
        <v>11616</v>
      </c>
      <c r="DU21" s="75">
        <v>22620</v>
      </c>
      <c r="DV21" s="75">
        <v>14164</v>
      </c>
      <c r="DW21" s="75">
        <v>8456</v>
      </c>
      <c r="DX21" s="75">
        <v>18650</v>
      </c>
      <c r="DY21" s="75">
        <v>11131</v>
      </c>
      <c r="DZ21" s="75">
        <v>7519</v>
      </c>
      <c r="EA21" s="75">
        <v>15973</v>
      </c>
      <c r="EB21" s="75">
        <v>9487</v>
      </c>
      <c r="EC21" s="75">
        <v>6486</v>
      </c>
      <c r="ED21" s="75">
        <v>23206</v>
      </c>
      <c r="EE21" s="75">
        <v>16813</v>
      </c>
      <c r="EF21" s="75">
        <v>6393</v>
      </c>
      <c r="EG21" s="75">
        <v>18690</v>
      </c>
      <c r="EH21" s="75">
        <v>13747</v>
      </c>
      <c r="EI21" s="75">
        <v>4943</v>
      </c>
      <c r="EJ21" s="155">
        <v>22923</v>
      </c>
      <c r="EK21" s="155">
        <v>18827</v>
      </c>
      <c r="EL21" s="155">
        <v>4096</v>
      </c>
      <c r="EM21" s="155">
        <v>28366</v>
      </c>
      <c r="EN21" s="155">
        <v>21964</v>
      </c>
      <c r="EO21" s="155">
        <v>6402</v>
      </c>
      <c r="EP21" s="75">
        <v>26499</v>
      </c>
      <c r="EQ21" s="75">
        <v>20787</v>
      </c>
      <c r="ER21" s="75">
        <v>5712</v>
      </c>
      <c r="ES21" s="75">
        <v>27733</v>
      </c>
      <c r="ET21" s="75">
        <v>21201</v>
      </c>
      <c r="EU21" s="75">
        <v>6532</v>
      </c>
      <c r="EV21" s="75">
        <v>24758</v>
      </c>
      <c r="EW21" s="75">
        <v>16236</v>
      </c>
      <c r="EX21" s="75">
        <v>8522</v>
      </c>
      <c r="EY21" s="75">
        <v>26898</v>
      </c>
      <c r="EZ21" s="75">
        <v>21798</v>
      </c>
      <c r="FA21" s="75">
        <v>5100</v>
      </c>
      <c r="FB21" s="75">
        <v>19693</v>
      </c>
      <c r="FC21" s="75">
        <v>15375</v>
      </c>
      <c r="FD21" s="75">
        <v>4318</v>
      </c>
      <c r="FE21" s="75">
        <v>25784</v>
      </c>
      <c r="FF21" s="75">
        <v>17028</v>
      </c>
      <c r="FG21" s="75">
        <v>8756</v>
      </c>
      <c r="FH21" s="75">
        <v>25740</v>
      </c>
      <c r="FI21" s="75">
        <v>19667</v>
      </c>
      <c r="FJ21" s="75">
        <v>6073</v>
      </c>
      <c r="FK21" s="75">
        <v>34835</v>
      </c>
      <c r="FL21" s="75">
        <v>24083</v>
      </c>
      <c r="FM21" s="75">
        <v>10752</v>
      </c>
      <c r="FN21" s="75">
        <v>20220</v>
      </c>
      <c r="FO21" s="75">
        <v>14480</v>
      </c>
      <c r="FP21" s="75">
        <v>5740</v>
      </c>
      <c r="FQ21" s="75">
        <v>24448</v>
      </c>
      <c r="FR21" s="75">
        <v>18887</v>
      </c>
      <c r="FS21" s="75">
        <v>5561</v>
      </c>
    </row>
    <row r="22" spans="1:175" s="38" customFormat="1" ht="25.5" customHeight="1" thickBot="1" x14ac:dyDescent="0.3">
      <c r="A22" s="43" t="s">
        <v>12</v>
      </c>
      <c r="B22" s="75">
        <v>105203</v>
      </c>
      <c r="C22" s="75">
        <v>73237</v>
      </c>
      <c r="D22" s="75">
        <v>31966</v>
      </c>
      <c r="E22" s="75">
        <v>116084</v>
      </c>
      <c r="F22" s="75">
        <v>74321</v>
      </c>
      <c r="G22" s="75">
        <v>41763</v>
      </c>
      <c r="H22" s="75">
        <v>110453</v>
      </c>
      <c r="I22" s="75">
        <v>68351</v>
      </c>
      <c r="J22" s="75">
        <v>42102</v>
      </c>
      <c r="K22" s="75">
        <v>120791</v>
      </c>
      <c r="L22" s="75">
        <v>80396</v>
      </c>
      <c r="M22" s="75">
        <v>40395</v>
      </c>
      <c r="N22" s="75">
        <v>111306</v>
      </c>
      <c r="O22" s="75">
        <v>76378</v>
      </c>
      <c r="P22" s="75">
        <v>34928</v>
      </c>
      <c r="Q22" s="75">
        <v>114504</v>
      </c>
      <c r="R22" s="75">
        <v>66246</v>
      </c>
      <c r="S22" s="75">
        <v>48258</v>
      </c>
      <c r="T22" s="75">
        <v>105111</v>
      </c>
      <c r="U22" s="75">
        <v>60761</v>
      </c>
      <c r="V22" s="75">
        <v>44350</v>
      </c>
      <c r="W22" s="75">
        <v>128968</v>
      </c>
      <c r="X22" s="75">
        <v>82870</v>
      </c>
      <c r="Y22" s="75">
        <v>46098</v>
      </c>
      <c r="Z22" s="75">
        <v>122950</v>
      </c>
      <c r="AA22" s="75">
        <v>83378</v>
      </c>
      <c r="AB22" s="75">
        <v>39572</v>
      </c>
      <c r="AC22" s="75">
        <v>117483</v>
      </c>
      <c r="AD22" s="75">
        <v>78461</v>
      </c>
      <c r="AE22" s="75">
        <v>39022</v>
      </c>
      <c r="AF22" s="75">
        <v>124131</v>
      </c>
      <c r="AG22" s="75">
        <v>73862</v>
      </c>
      <c r="AH22" s="75">
        <v>50269</v>
      </c>
      <c r="AI22" s="75">
        <v>124202</v>
      </c>
      <c r="AJ22" s="75">
        <v>81204</v>
      </c>
      <c r="AK22" s="75">
        <v>42998</v>
      </c>
      <c r="AL22" s="75">
        <v>113320</v>
      </c>
      <c r="AM22" s="75">
        <v>82183</v>
      </c>
      <c r="AN22" s="75">
        <v>31137</v>
      </c>
      <c r="AO22" s="75">
        <v>114294</v>
      </c>
      <c r="AP22" s="75">
        <v>71296</v>
      </c>
      <c r="AQ22" s="75">
        <v>42998</v>
      </c>
      <c r="AR22" s="75">
        <v>110297</v>
      </c>
      <c r="AS22" s="75">
        <v>66516</v>
      </c>
      <c r="AT22" s="75">
        <v>43781</v>
      </c>
      <c r="AU22" s="75">
        <v>124965</v>
      </c>
      <c r="AV22" s="75">
        <v>81317</v>
      </c>
      <c r="AW22" s="75">
        <v>43648</v>
      </c>
      <c r="AX22" s="75" t="s">
        <v>41</v>
      </c>
      <c r="AY22" s="75" t="s">
        <v>41</v>
      </c>
      <c r="AZ22" s="75" t="s">
        <v>41</v>
      </c>
      <c r="BA22" s="75">
        <v>99270</v>
      </c>
      <c r="BB22" s="75">
        <v>67860</v>
      </c>
      <c r="BC22" s="75">
        <v>31410</v>
      </c>
      <c r="BD22" s="75">
        <v>96510</v>
      </c>
      <c r="BE22" s="75">
        <v>55062</v>
      </c>
      <c r="BF22" s="75">
        <v>41448</v>
      </c>
      <c r="BG22" s="75">
        <v>117203</v>
      </c>
      <c r="BH22" s="75">
        <v>74364</v>
      </c>
      <c r="BI22" s="75">
        <v>42839</v>
      </c>
      <c r="BJ22" s="75">
        <v>124820</v>
      </c>
      <c r="BK22" s="75">
        <v>79084</v>
      </c>
      <c r="BL22" s="75">
        <v>45736</v>
      </c>
      <c r="BM22" s="75">
        <v>114640</v>
      </c>
      <c r="BN22" s="75">
        <v>73909</v>
      </c>
      <c r="BO22" s="75">
        <v>40731</v>
      </c>
      <c r="BP22" s="75">
        <v>103091</v>
      </c>
      <c r="BQ22" s="75">
        <v>66155</v>
      </c>
      <c r="BR22" s="75">
        <v>36936</v>
      </c>
      <c r="BS22" s="75">
        <v>113240</v>
      </c>
      <c r="BT22" s="75">
        <v>65797</v>
      </c>
      <c r="BU22" s="75">
        <v>47443</v>
      </c>
      <c r="BV22" s="75">
        <v>102802</v>
      </c>
      <c r="BW22" s="75">
        <v>69069</v>
      </c>
      <c r="BX22" s="75">
        <v>33733</v>
      </c>
      <c r="BY22" s="75">
        <v>104046</v>
      </c>
      <c r="BZ22" s="75">
        <v>67895</v>
      </c>
      <c r="CA22" s="75">
        <v>36151</v>
      </c>
      <c r="CB22" s="75">
        <v>122972</v>
      </c>
      <c r="CC22" s="75">
        <v>75023</v>
      </c>
      <c r="CD22" s="75">
        <v>47949</v>
      </c>
      <c r="CE22" s="75">
        <v>106882</v>
      </c>
      <c r="CF22" s="75">
        <v>63446</v>
      </c>
      <c r="CG22" s="75">
        <v>43436</v>
      </c>
      <c r="CH22" s="75">
        <v>102342</v>
      </c>
      <c r="CI22" s="75">
        <v>71416</v>
      </c>
      <c r="CJ22" s="75">
        <v>30926</v>
      </c>
      <c r="CK22" s="75">
        <v>116966</v>
      </c>
      <c r="CL22" s="75">
        <v>77629</v>
      </c>
      <c r="CM22" s="75">
        <v>39337</v>
      </c>
      <c r="CN22" s="75">
        <v>157056</v>
      </c>
      <c r="CO22" s="75">
        <v>103458</v>
      </c>
      <c r="CP22" s="75">
        <v>53598</v>
      </c>
      <c r="CQ22" s="75">
        <v>137254</v>
      </c>
      <c r="CR22" s="75">
        <v>81113</v>
      </c>
      <c r="CS22" s="75">
        <v>56141</v>
      </c>
      <c r="CT22" s="75">
        <v>124431</v>
      </c>
      <c r="CU22" s="75">
        <v>81126</v>
      </c>
      <c r="CV22" s="75">
        <v>43305</v>
      </c>
      <c r="CW22" s="75">
        <v>112264</v>
      </c>
      <c r="CX22" s="75">
        <v>75979</v>
      </c>
      <c r="CY22" s="75">
        <v>36285</v>
      </c>
      <c r="CZ22" s="75">
        <v>120531</v>
      </c>
      <c r="DA22" s="75">
        <v>79198</v>
      </c>
      <c r="DB22" s="75">
        <v>41333</v>
      </c>
      <c r="DC22" s="75">
        <v>137252</v>
      </c>
      <c r="DD22" s="75">
        <v>92810</v>
      </c>
      <c r="DE22" s="75">
        <v>44442</v>
      </c>
      <c r="DF22" s="75">
        <v>118593</v>
      </c>
      <c r="DG22" s="75">
        <v>82631</v>
      </c>
      <c r="DH22" s="75">
        <v>35962</v>
      </c>
      <c r="DI22" s="75">
        <v>133075</v>
      </c>
      <c r="DJ22" s="75">
        <v>93893</v>
      </c>
      <c r="DK22" s="75">
        <v>39182</v>
      </c>
      <c r="DL22" s="75">
        <v>114552</v>
      </c>
      <c r="DM22" s="75">
        <v>81435</v>
      </c>
      <c r="DN22" s="75">
        <v>33117</v>
      </c>
      <c r="DO22" s="75">
        <v>118531</v>
      </c>
      <c r="DP22" s="75">
        <v>71803</v>
      </c>
      <c r="DQ22" s="75">
        <v>46728</v>
      </c>
      <c r="DR22" s="75">
        <v>106359</v>
      </c>
      <c r="DS22" s="75">
        <v>67906</v>
      </c>
      <c r="DT22" s="75">
        <v>38453</v>
      </c>
      <c r="DU22" s="75">
        <v>141518</v>
      </c>
      <c r="DV22" s="75">
        <v>88030</v>
      </c>
      <c r="DW22" s="75">
        <v>53488</v>
      </c>
      <c r="DX22" s="75">
        <v>131380</v>
      </c>
      <c r="DY22" s="75">
        <v>80746</v>
      </c>
      <c r="DZ22" s="75">
        <v>50634</v>
      </c>
      <c r="EA22" s="75">
        <v>140007</v>
      </c>
      <c r="EB22" s="75">
        <v>83474</v>
      </c>
      <c r="EC22" s="75">
        <v>56533</v>
      </c>
      <c r="ED22" s="75">
        <v>129183</v>
      </c>
      <c r="EE22" s="75">
        <v>80668</v>
      </c>
      <c r="EF22" s="75">
        <v>48515</v>
      </c>
      <c r="EG22" s="75">
        <v>144720</v>
      </c>
      <c r="EH22" s="75">
        <v>89707</v>
      </c>
      <c r="EI22" s="75">
        <v>55013</v>
      </c>
      <c r="EJ22" s="155">
        <v>119961</v>
      </c>
      <c r="EK22" s="155">
        <v>80385</v>
      </c>
      <c r="EL22" s="155">
        <v>39576</v>
      </c>
      <c r="EM22" s="155">
        <v>122605</v>
      </c>
      <c r="EN22" s="155">
        <v>71725</v>
      </c>
      <c r="EO22" s="155">
        <v>50880</v>
      </c>
      <c r="EP22" s="75">
        <v>132282</v>
      </c>
      <c r="EQ22" s="75">
        <v>82644</v>
      </c>
      <c r="ER22" s="75">
        <v>49638</v>
      </c>
      <c r="ES22" s="75">
        <v>124795</v>
      </c>
      <c r="ET22" s="75">
        <v>78052</v>
      </c>
      <c r="EU22" s="75">
        <v>46743</v>
      </c>
      <c r="EV22" s="75">
        <v>141884</v>
      </c>
      <c r="EW22" s="75">
        <v>86316</v>
      </c>
      <c r="EX22" s="75">
        <v>55568</v>
      </c>
      <c r="EY22" s="75">
        <v>133959</v>
      </c>
      <c r="EZ22" s="75">
        <v>87495</v>
      </c>
      <c r="FA22" s="75">
        <v>46464</v>
      </c>
      <c r="FB22" s="75">
        <v>120909</v>
      </c>
      <c r="FC22" s="75">
        <v>74475</v>
      </c>
      <c r="FD22" s="75">
        <v>46434</v>
      </c>
      <c r="FE22" s="75">
        <v>135893</v>
      </c>
      <c r="FF22" s="75">
        <v>79442</v>
      </c>
      <c r="FG22" s="75">
        <v>56451</v>
      </c>
      <c r="FH22" s="75">
        <v>95551</v>
      </c>
      <c r="FI22" s="75">
        <v>52354</v>
      </c>
      <c r="FJ22" s="75">
        <v>56451</v>
      </c>
      <c r="FK22" s="75">
        <v>135662</v>
      </c>
      <c r="FL22" s="75">
        <v>85901</v>
      </c>
      <c r="FM22" s="75">
        <v>49761</v>
      </c>
      <c r="FN22" s="75">
        <v>138146</v>
      </c>
      <c r="FO22" s="75">
        <v>89922</v>
      </c>
      <c r="FP22" s="75">
        <v>48224</v>
      </c>
      <c r="FQ22" s="75">
        <v>146825</v>
      </c>
      <c r="FR22" s="75">
        <v>86485</v>
      </c>
      <c r="FS22" s="75">
        <v>60340</v>
      </c>
    </row>
    <row r="23" spans="1:175" s="38" customFormat="1" ht="25.5" customHeight="1" thickBot="1" x14ac:dyDescent="0.3">
      <c r="A23" s="43" t="s">
        <v>13</v>
      </c>
      <c r="B23" s="75">
        <v>13032</v>
      </c>
      <c r="C23" s="75">
        <v>6590</v>
      </c>
      <c r="D23" s="75">
        <v>6442</v>
      </c>
      <c r="E23" s="75">
        <v>9979</v>
      </c>
      <c r="F23" s="75">
        <v>2888</v>
      </c>
      <c r="G23" s="75">
        <v>7091</v>
      </c>
      <c r="H23" s="75">
        <v>2665</v>
      </c>
      <c r="I23" s="75">
        <v>1511</v>
      </c>
      <c r="J23" s="75">
        <v>1154</v>
      </c>
      <c r="K23" s="75">
        <v>4232</v>
      </c>
      <c r="L23" s="131">
        <v>2147</v>
      </c>
      <c r="M23" s="75">
        <v>2085</v>
      </c>
      <c r="N23" s="75">
        <v>4874</v>
      </c>
      <c r="O23" s="75">
        <v>812</v>
      </c>
      <c r="P23" s="75">
        <v>4062</v>
      </c>
      <c r="Q23" s="75">
        <v>5987</v>
      </c>
      <c r="R23" s="75">
        <v>371</v>
      </c>
      <c r="S23" s="75">
        <v>5616</v>
      </c>
      <c r="T23" s="75">
        <v>7622</v>
      </c>
      <c r="U23" s="75">
        <v>3543</v>
      </c>
      <c r="V23" s="75">
        <v>4079</v>
      </c>
      <c r="W23" s="75">
        <v>1882</v>
      </c>
      <c r="X23" s="131">
        <v>379</v>
      </c>
      <c r="Y23" s="75">
        <v>1503</v>
      </c>
      <c r="Z23" s="75">
        <v>2349</v>
      </c>
      <c r="AA23" s="131" t="s">
        <v>16</v>
      </c>
      <c r="AB23" s="75">
        <v>2349</v>
      </c>
      <c r="AC23" s="75">
        <v>5024</v>
      </c>
      <c r="AD23" s="75">
        <v>2533</v>
      </c>
      <c r="AE23" s="75">
        <v>2491</v>
      </c>
      <c r="AF23" s="75">
        <v>5002</v>
      </c>
      <c r="AG23" s="75">
        <v>1209</v>
      </c>
      <c r="AH23" s="75">
        <v>3793</v>
      </c>
      <c r="AI23" s="75">
        <v>7964</v>
      </c>
      <c r="AJ23" s="131">
        <v>1673</v>
      </c>
      <c r="AK23" s="75">
        <v>6291</v>
      </c>
      <c r="AL23" s="75">
        <v>4188</v>
      </c>
      <c r="AM23" s="75">
        <v>579</v>
      </c>
      <c r="AN23" s="75">
        <v>3609</v>
      </c>
      <c r="AO23" s="75">
        <v>5346</v>
      </c>
      <c r="AP23" s="75">
        <v>2273</v>
      </c>
      <c r="AQ23" s="75">
        <v>3073</v>
      </c>
      <c r="AR23" s="75">
        <v>950</v>
      </c>
      <c r="AS23" s="131" t="s">
        <v>16</v>
      </c>
      <c r="AT23" s="75">
        <v>950</v>
      </c>
      <c r="AU23" s="75">
        <v>4705</v>
      </c>
      <c r="AV23" s="131">
        <v>2426</v>
      </c>
      <c r="AW23" s="75">
        <v>2279</v>
      </c>
      <c r="AX23" s="75" t="s">
        <v>41</v>
      </c>
      <c r="AY23" s="75" t="s">
        <v>41</v>
      </c>
      <c r="AZ23" s="75" t="s">
        <v>41</v>
      </c>
      <c r="BA23" s="75">
        <v>6429</v>
      </c>
      <c r="BB23" s="75">
        <v>3196</v>
      </c>
      <c r="BC23" s="75">
        <v>3233</v>
      </c>
      <c r="BD23" s="75">
        <v>3823</v>
      </c>
      <c r="BE23" s="75">
        <v>838</v>
      </c>
      <c r="BF23" s="75">
        <v>2985</v>
      </c>
      <c r="BG23" s="75">
        <v>6615</v>
      </c>
      <c r="BH23" s="131">
        <v>2327</v>
      </c>
      <c r="BI23" s="75">
        <v>4288</v>
      </c>
      <c r="BJ23" s="75">
        <v>2740</v>
      </c>
      <c r="BK23" s="75">
        <v>1301</v>
      </c>
      <c r="BL23" s="75">
        <v>1439</v>
      </c>
      <c r="BM23" s="75">
        <v>2034</v>
      </c>
      <c r="BN23" s="131" t="s">
        <v>16</v>
      </c>
      <c r="BO23" s="75">
        <v>2034</v>
      </c>
      <c r="BP23" s="75">
        <v>6341</v>
      </c>
      <c r="BQ23" s="75">
        <v>1704</v>
      </c>
      <c r="BR23" s="75">
        <v>4637</v>
      </c>
      <c r="BS23" s="75">
        <v>709</v>
      </c>
      <c r="BT23" s="131" t="s">
        <v>16</v>
      </c>
      <c r="BU23" s="75">
        <v>709</v>
      </c>
      <c r="BV23" s="75">
        <v>2285</v>
      </c>
      <c r="BW23" s="75">
        <v>525</v>
      </c>
      <c r="BX23" s="75">
        <v>1760</v>
      </c>
      <c r="BY23" s="75">
        <v>600</v>
      </c>
      <c r="BZ23" s="75">
        <v>0</v>
      </c>
      <c r="CA23" s="75">
        <v>600</v>
      </c>
      <c r="CB23" s="75">
        <v>3251</v>
      </c>
      <c r="CC23" s="75">
        <v>476</v>
      </c>
      <c r="CD23" s="75">
        <v>2775</v>
      </c>
      <c r="CE23" s="75">
        <v>1978</v>
      </c>
      <c r="CF23" s="131" t="s">
        <v>16</v>
      </c>
      <c r="CG23" s="75">
        <v>1978</v>
      </c>
      <c r="CH23" s="75">
        <v>490</v>
      </c>
      <c r="CI23" s="131" t="s">
        <v>16</v>
      </c>
      <c r="CJ23" s="75">
        <v>490</v>
      </c>
      <c r="CK23" s="75">
        <v>2046</v>
      </c>
      <c r="CL23" s="131" t="s">
        <v>16</v>
      </c>
      <c r="CM23" s="75">
        <v>2046</v>
      </c>
      <c r="CN23" s="75">
        <v>738</v>
      </c>
      <c r="CO23" s="131" t="s">
        <v>16</v>
      </c>
      <c r="CP23" s="75">
        <v>738</v>
      </c>
      <c r="CQ23" s="75">
        <v>3426</v>
      </c>
      <c r="CR23" s="131" t="s">
        <v>16</v>
      </c>
      <c r="CS23" s="75">
        <v>3426</v>
      </c>
      <c r="CT23" s="75">
        <v>2872</v>
      </c>
      <c r="CU23" s="75">
        <v>744</v>
      </c>
      <c r="CV23" s="75">
        <v>2128</v>
      </c>
      <c r="CW23" s="75">
        <v>2887</v>
      </c>
      <c r="CX23" s="75">
        <v>502</v>
      </c>
      <c r="CY23" s="75">
        <v>2385</v>
      </c>
      <c r="CZ23" s="75">
        <v>619</v>
      </c>
      <c r="DA23" s="131">
        <v>619</v>
      </c>
      <c r="DB23" s="131" t="s">
        <v>16</v>
      </c>
      <c r="DC23" s="75">
        <v>3107</v>
      </c>
      <c r="DD23" s="131">
        <v>1851</v>
      </c>
      <c r="DE23" s="75">
        <v>1256</v>
      </c>
      <c r="DF23" s="75">
        <v>4383</v>
      </c>
      <c r="DG23" s="131">
        <v>1210</v>
      </c>
      <c r="DH23" s="131">
        <v>3173</v>
      </c>
      <c r="DI23" s="75">
        <v>2601</v>
      </c>
      <c r="DJ23" s="131" t="s">
        <v>16</v>
      </c>
      <c r="DK23" s="75">
        <v>2601</v>
      </c>
      <c r="DL23" s="75">
        <v>4513</v>
      </c>
      <c r="DM23" s="131">
        <v>1300</v>
      </c>
      <c r="DN23" s="131">
        <v>3213</v>
      </c>
      <c r="DO23" s="75">
        <v>1514</v>
      </c>
      <c r="DP23" s="131">
        <v>0</v>
      </c>
      <c r="DQ23" s="75">
        <v>1514</v>
      </c>
      <c r="DR23" s="75">
        <v>4011</v>
      </c>
      <c r="DS23" s="131">
        <v>945</v>
      </c>
      <c r="DT23" s="131">
        <v>3066</v>
      </c>
      <c r="DU23" s="75">
        <v>3667</v>
      </c>
      <c r="DV23" s="131">
        <v>628</v>
      </c>
      <c r="DW23" s="75">
        <v>3039</v>
      </c>
      <c r="DX23" s="75">
        <v>2558</v>
      </c>
      <c r="DY23" s="131">
        <v>1232</v>
      </c>
      <c r="DZ23" s="131">
        <v>1326</v>
      </c>
      <c r="EA23" s="75">
        <v>4545</v>
      </c>
      <c r="EB23" s="131">
        <v>1344</v>
      </c>
      <c r="EC23" s="75">
        <v>3201</v>
      </c>
      <c r="ED23" s="75">
        <v>2422</v>
      </c>
      <c r="EE23" s="131">
        <v>969</v>
      </c>
      <c r="EF23" s="131">
        <v>1453</v>
      </c>
      <c r="EG23" s="75">
        <v>4689</v>
      </c>
      <c r="EH23" s="75">
        <v>1925</v>
      </c>
      <c r="EI23" s="131">
        <v>2764</v>
      </c>
      <c r="EJ23" s="152">
        <v>4660</v>
      </c>
      <c r="EK23" s="152">
        <v>746</v>
      </c>
      <c r="EL23" s="152">
        <v>3914</v>
      </c>
      <c r="EM23" s="152">
        <v>3293</v>
      </c>
      <c r="EN23" s="152">
        <v>1330</v>
      </c>
      <c r="EO23" s="152">
        <v>1963</v>
      </c>
      <c r="EP23" s="75">
        <v>2525</v>
      </c>
      <c r="EQ23" s="131">
        <v>0</v>
      </c>
      <c r="ER23" s="131">
        <v>2525</v>
      </c>
      <c r="ES23" s="75">
        <v>7065</v>
      </c>
      <c r="ET23" s="131">
        <v>833</v>
      </c>
      <c r="EU23" s="131">
        <v>6232</v>
      </c>
      <c r="EV23" s="75">
        <v>1903</v>
      </c>
      <c r="EW23" s="131">
        <v>0</v>
      </c>
      <c r="EX23" s="131">
        <v>1903</v>
      </c>
      <c r="EY23" s="75">
        <v>6076</v>
      </c>
      <c r="EZ23" s="131">
        <v>1216</v>
      </c>
      <c r="FA23" s="131">
        <v>4860</v>
      </c>
      <c r="FB23" s="75">
        <v>641</v>
      </c>
      <c r="FC23" s="131">
        <v>641</v>
      </c>
      <c r="FD23" s="131" t="s">
        <v>16</v>
      </c>
      <c r="FE23" s="75">
        <v>427</v>
      </c>
      <c r="FF23" s="131" t="s">
        <v>16</v>
      </c>
      <c r="FG23" s="131">
        <v>427</v>
      </c>
      <c r="FH23" s="75">
        <v>1698</v>
      </c>
      <c r="FI23" s="131" t="s">
        <v>16</v>
      </c>
      <c r="FJ23" s="131">
        <v>427</v>
      </c>
      <c r="FK23" s="75">
        <v>602</v>
      </c>
      <c r="FL23" s="131" t="s">
        <v>16</v>
      </c>
      <c r="FM23" s="131">
        <v>602</v>
      </c>
      <c r="FN23" s="75">
        <v>1093</v>
      </c>
      <c r="FO23" s="131" t="s">
        <v>16</v>
      </c>
      <c r="FP23" s="131">
        <v>1093</v>
      </c>
      <c r="FQ23" s="75">
        <v>3142</v>
      </c>
      <c r="FR23" s="131">
        <v>703</v>
      </c>
      <c r="FS23" s="131">
        <v>2439</v>
      </c>
    </row>
    <row r="24" spans="1:175" s="38" customFormat="1" ht="25.5" customHeight="1" thickBot="1" x14ac:dyDescent="0.3">
      <c r="A24" s="40" t="s">
        <v>21</v>
      </c>
      <c r="B24" s="203">
        <v>288792</v>
      </c>
      <c r="C24" s="203">
        <v>154259</v>
      </c>
      <c r="D24" s="203">
        <v>134533</v>
      </c>
      <c r="E24" s="203">
        <v>314583</v>
      </c>
      <c r="F24" s="203">
        <v>180435</v>
      </c>
      <c r="G24" s="203">
        <v>134148</v>
      </c>
      <c r="H24" s="203">
        <v>306388</v>
      </c>
      <c r="I24" s="203">
        <v>178750</v>
      </c>
      <c r="J24" s="203">
        <v>127638</v>
      </c>
      <c r="K24" s="203">
        <v>295016</v>
      </c>
      <c r="L24" s="203">
        <v>167843</v>
      </c>
      <c r="M24" s="203">
        <v>127173</v>
      </c>
      <c r="N24" s="203">
        <v>280711</v>
      </c>
      <c r="O24" s="203">
        <v>171935</v>
      </c>
      <c r="P24" s="203">
        <v>108776</v>
      </c>
      <c r="Q24" s="203">
        <v>315332</v>
      </c>
      <c r="R24" s="203">
        <v>189389</v>
      </c>
      <c r="S24" s="203">
        <v>125943</v>
      </c>
      <c r="T24" s="203">
        <v>302651</v>
      </c>
      <c r="U24" s="203">
        <v>178398</v>
      </c>
      <c r="V24" s="203">
        <v>124253</v>
      </c>
      <c r="W24" s="203">
        <v>280515</v>
      </c>
      <c r="X24" s="203">
        <v>167738</v>
      </c>
      <c r="Y24" s="203">
        <v>112777</v>
      </c>
      <c r="Z24" s="203">
        <v>293328</v>
      </c>
      <c r="AA24" s="203">
        <v>175525</v>
      </c>
      <c r="AB24" s="203">
        <v>117803</v>
      </c>
      <c r="AC24" s="203">
        <v>328734</v>
      </c>
      <c r="AD24" s="203">
        <v>183450</v>
      </c>
      <c r="AE24" s="203">
        <v>145284</v>
      </c>
      <c r="AF24" s="203">
        <v>321086</v>
      </c>
      <c r="AG24" s="203">
        <v>178882</v>
      </c>
      <c r="AH24" s="203">
        <v>142204</v>
      </c>
      <c r="AI24" s="203">
        <v>313029</v>
      </c>
      <c r="AJ24" s="203">
        <v>177122</v>
      </c>
      <c r="AK24" s="203">
        <v>135907</v>
      </c>
      <c r="AL24" s="203">
        <v>339807</v>
      </c>
      <c r="AM24" s="203">
        <v>196291</v>
      </c>
      <c r="AN24" s="203">
        <v>143516</v>
      </c>
      <c r="AO24" s="203">
        <v>348592</v>
      </c>
      <c r="AP24" s="203">
        <v>207213</v>
      </c>
      <c r="AQ24" s="203">
        <v>141379</v>
      </c>
      <c r="AR24" s="203">
        <v>358550</v>
      </c>
      <c r="AS24" s="203">
        <v>209638</v>
      </c>
      <c r="AT24" s="203">
        <v>148912</v>
      </c>
      <c r="AU24" s="203">
        <v>343956</v>
      </c>
      <c r="AV24" s="203">
        <v>192645</v>
      </c>
      <c r="AW24" s="203">
        <v>151311</v>
      </c>
      <c r="AX24" s="203" t="s">
        <v>41</v>
      </c>
      <c r="AY24" s="203" t="s">
        <v>41</v>
      </c>
      <c r="AZ24" s="203" t="s">
        <v>41</v>
      </c>
      <c r="BA24" s="203">
        <v>389321</v>
      </c>
      <c r="BB24" s="203">
        <v>227641</v>
      </c>
      <c r="BC24" s="203">
        <v>161680</v>
      </c>
      <c r="BD24" s="203">
        <v>361868</v>
      </c>
      <c r="BE24" s="203">
        <v>214268</v>
      </c>
      <c r="BF24" s="203">
        <v>147600</v>
      </c>
      <c r="BG24" s="203">
        <v>365435</v>
      </c>
      <c r="BH24" s="203">
        <v>218205</v>
      </c>
      <c r="BI24" s="203">
        <v>147230</v>
      </c>
      <c r="BJ24" s="203">
        <v>365289</v>
      </c>
      <c r="BK24" s="203">
        <v>203385</v>
      </c>
      <c r="BL24" s="203">
        <v>161904</v>
      </c>
      <c r="BM24" s="203">
        <v>374221</v>
      </c>
      <c r="BN24" s="203">
        <v>211760</v>
      </c>
      <c r="BO24" s="203">
        <v>162461</v>
      </c>
      <c r="BP24" s="203">
        <v>374094</v>
      </c>
      <c r="BQ24" s="203">
        <v>208506</v>
      </c>
      <c r="BR24" s="203">
        <v>165588</v>
      </c>
      <c r="BS24" s="203">
        <v>377349</v>
      </c>
      <c r="BT24" s="203">
        <v>207131</v>
      </c>
      <c r="BU24" s="203">
        <v>170218</v>
      </c>
      <c r="BV24" s="203">
        <v>372523</v>
      </c>
      <c r="BW24" s="203">
        <v>203483</v>
      </c>
      <c r="BX24" s="203">
        <v>169040</v>
      </c>
      <c r="BY24" s="203">
        <v>339157</v>
      </c>
      <c r="BZ24" s="203">
        <v>192686</v>
      </c>
      <c r="CA24" s="203">
        <v>146471</v>
      </c>
      <c r="CB24" s="203">
        <v>341105</v>
      </c>
      <c r="CC24" s="203">
        <v>197277</v>
      </c>
      <c r="CD24" s="203">
        <v>143828</v>
      </c>
      <c r="CE24" s="203">
        <v>353020</v>
      </c>
      <c r="CF24" s="203">
        <v>193894</v>
      </c>
      <c r="CG24" s="203">
        <v>159126</v>
      </c>
      <c r="CH24" s="203">
        <v>370217</v>
      </c>
      <c r="CI24" s="203">
        <v>192248</v>
      </c>
      <c r="CJ24" s="203">
        <v>177969</v>
      </c>
      <c r="CK24" s="203">
        <v>364899</v>
      </c>
      <c r="CL24" s="203">
        <v>212027</v>
      </c>
      <c r="CM24" s="203">
        <v>152872</v>
      </c>
      <c r="CN24" s="203">
        <v>366227</v>
      </c>
      <c r="CO24" s="203">
        <v>218029</v>
      </c>
      <c r="CP24" s="203">
        <v>148198</v>
      </c>
      <c r="CQ24" s="203">
        <v>384902</v>
      </c>
      <c r="CR24" s="203">
        <v>222135</v>
      </c>
      <c r="CS24" s="203">
        <v>162767</v>
      </c>
      <c r="CT24" s="203">
        <v>350711</v>
      </c>
      <c r="CU24" s="203">
        <v>192509</v>
      </c>
      <c r="CV24" s="203">
        <v>158202</v>
      </c>
      <c r="CW24" s="203">
        <v>385465</v>
      </c>
      <c r="CX24" s="203">
        <v>220532</v>
      </c>
      <c r="CY24" s="203">
        <v>164933</v>
      </c>
      <c r="CZ24" s="203">
        <v>371193</v>
      </c>
      <c r="DA24" s="203">
        <v>202508</v>
      </c>
      <c r="DB24" s="203">
        <v>168685</v>
      </c>
      <c r="DC24" s="203">
        <v>396510</v>
      </c>
      <c r="DD24" s="203">
        <v>219615</v>
      </c>
      <c r="DE24" s="203">
        <v>176895</v>
      </c>
      <c r="DF24" s="203">
        <v>419704</v>
      </c>
      <c r="DG24" s="203">
        <v>237487</v>
      </c>
      <c r="DH24" s="203">
        <v>182217</v>
      </c>
      <c r="DI24" s="203">
        <v>382468</v>
      </c>
      <c r="DJ24" s="203">
        <v>216745</v>
      </c>
      <c r="DK24" s="203">
        <v>165723</v>
      </c>
      <c r="DL24" s="203">
        <v>355092</v>
      </c>
      <c r="DM24" s="203">
        <v>192779</v>
      </c>
      <c r="DN24" s="203">
        <v>162313</v>
      </c>
      <c r="DO24" s="203">
        <v>370555</v>
      </c>
      <c r="DP24" s="203">
        <v>213897</v>
      </c>
      <c r="DQ24" s="203">
        <v>156658</v>
      </c>
      <c r="DR24" s="203">
        <v>403157</v>
      </c>
      <c r="DS24" s="203">
        <v>240548</v>
      </c>
      <c r="DT24" s="203">
        <v>162609</v>
      </c>
      <c r="DU24" s="203">
        <v>385107</v>
      </c>
      <c r="DV24" s="203">
        <v>218216</v>
      </c>
      <c r="DW24" s="203">
        <v>166891</v>
      </c>
      <c r="DX24" s="203">
        <v>376588</v>
      </c>
      <c r="DY24" s="203">
        <v>207298</v>
      </c>
      <c r="DZ24" s="203">
        <v>169290</v>
      </c>
      <c r="EA24" s="203">
        <v>410777</v>
      </c>
      <c r="EB24" s="203">
        <v>222349</v>
      </c>
      <c r="EC24" s="203">
        <v>188428</v>
      </c>
      <c r="ED24" s="203">
        <v>395085</v>
      </c>
      <c r="EE24" s="203">
        <v>219174</v>
      </c>
      <c r="EF24" s="203">
        <v>175911</v>
      </c>
      <c r="EG24" s="203">
        <v>382363</v>
      </c>
      <c r="EH24" s="203">
        <v>214381</v>
      </c>
      <c r="EI24" s="203">
        <v>167982</v>
      </c>
      <c r="EJ24" s="151">
        <v>400105</v>
      </c>
      <c r="EK24" s="151">
        <v>225158</v>
      </c>
      <c r="EL24" s="151">
        <v>174947</v>
      </c>
      <c r="EM24" s="151">
        <v>397365</v>
      </c>
      <c r="EN24" s="151">
        <v>223653</v>
      </c>
      <c r="EO24" s="151">
        <v>173712</v>
      </c>
      <c r="EP24" s="203">
        <v>389909</v>
      </c>
      <c r="EQ24" s="203">
        <v>223040</v>
      </c>
      <c r="ER24" s="203">
        <v>166869</v>
      </c>
      <c r="ES24" s="203">
        <v>400639</v>
      </c>
      <c r="ET24" s="203">
        <v>230946</v>
      </c>
      <c r="EU24" s="203">
        <v>169693</v>
      </c>
      <c r="EV24" s="203">
        <v>367885</v>
      </c>
      <c r="EW24" s="203">
        <v>218409</v>
      </c>
      <c r="EX24" s="203">
        <v>149476</v>
      </c>
      <c r="EY24" s="203">
        <v>370686</v>
      </c>
      <c r="EZ24" s="203">
        <v>213563</v>
      </c>
      <c r="FA24" s="203">
        <v>157123</v>
      </c>
      <c r="FB24" s="203">
        <v>409244</v>
      </c>
      <c r="FC24" s="203">
        <v>219646</v>
      </c>
      <c r="FD24" s="203">
        <v>189598</v>
      </c>
      <c r="FE24" s="203">
        <v>404157</v>
      </c>
      <c r="FF24" s="203">
        <v>225212</v>
      </c>
      <c r="FG24" s="203">
        <v>178945</v>
      </c>
      <c r="FH24" s="203">
        <v>384563</v>
      </c>
      <c r="FI24" s="203">
        <v>229248</v>
      </c>
      <c r="FJ24" s="203">
        <v>155315</v>
      </c>
      <c r="FK24" s="203">
        <v>403489</v>
      </c>
      <c r="FL24" s="203">
        <v>223829</v>
      </c>
      <c r="FM24" s="203">
        <v>179660</v>
      </c>
      <c r="FN24" s="203">
        <v>415326</v>
      </c>
      <c r="FO24" s="203">
        <v>220100</v>
      </c>
      <c r="FP24" s="203">
        <v>195226</v>
      </c>
      <c r="FQ24" s="203">
        <v>445136</v>
      </c>
      <c r="FR24" s="203">
        <v>244285</v>
      </c>
      <c r="FS24" s="203">
        <v>200851</v>
      </c>
    </row>
    <row r="25" spans="1:175" s="38" customFormat="1" ht="25.5" customHeight="1" thickBot="1" x14ac:dyDescent="0.3">
      <c r="A25" s="43" t="s">
        <v>14</v>
      </c>
      <c r="B25" s="75">
        <v>114725</v>
      </c>
      <c r="C25" s="75">
        <v>65832</v>
      </c>
      <c r="D25" s="75">
        <v>48893</v>
      </c>
      <c r="E25" s="75">
        <v>129041</v>
      </c>
      <c r="F25" s="75">
        <v>75237</v>
      </c>
      <c r="G25" s="75">
        <v>53804</v>
      </c>
      <c r="H25" s="75">
        <v>125687</v>
      </c>
      <c r="I25" s="75">
        <v>77050</v>
      </c>
      <c r="J25" s="75">
        <v>48637</v>
      </c>
      <c r="K25" s="75">
        <v>115886</v>
      </c>
      <c r="L25" s="75">
        <v>76592</v>
      </c>
      <c r="M25" s="75">
        <v>39294</v>
      </c>
      <c r="N25" s="75">
        <v>108036</v>
      </c>
      <c r="O25" s="75">
        <v>68766</v>
      </c>
      <c r="P25" s="75">
        <v>39270</v>
      </c>
      <c r="Q25" s="131" t="s">
        <v>16</v>
      </c>
      <c r="R25" s="131" t="s">
        <v>16</v>
      </c>
      <c r="S25" s="131" t="s">
        <v>16</v>
      </c>
      <c r="T25" s="131" t="s">
        <v>16</v>
      </c>
      <c r="U25" s="131" t="s">
        <v>16</v>
      </c>
      <c r="V25" s="131" t="s">
        <v>16</v>
      </c>
      <c r="W25" s="131" t="s">
        <v>16</v>
      </c>
      <c r="X25" s="131" t="s">
        <v>16</v>
      </c>
      <c r="Y25" s="131" t="s">
        <v>16</v>
      </c>
      <c r="Z25" s="75">
        <v>124721</v>
      </c>
      <c r="AA25" s="75">
        <v>79387</v>
      </c>
      <c r="AB25" s="75">
        <v>45334</v>
      </c>
      <c r="AC25" s="75">
        <v>150935</v>
      </c>
      <c r="AD25" s="75">
        <v>87164</v>
      </c>
      <c r="AE25" s="75">
        <v>63771</v>
      </c>
      <c r="AF25" s="75">
        <v>146306</v>
      </c>
      <c r="AG25" s="75">
        <v>88186</v>
      </c>
      <c r="AH25" s="75">
        <v>58120</v>
      </c>
      <c r="AI25" s="75">
        <v>153336</v>
      </c>
      <c r="AJ25" s="75">
        <v>89267</v>
      </c>
      <c r="AK25" s="75">
        <v>64069</v>
      </c>
      <c r="AL25" s="75">
        <v>162910</v>
      </c>
      <c r="AM25" s="75">
        <v>101592</v>
      </c>
      <c r="AN25" s="75">
        <v>61318</v>
      </c>
      <c r="AO25" s="75">
        <v>173784</v>
      </c>
      <c r="AP25" s="75">
        <v>107766</v>
      </c>
      <c r="AQ25" s="75">
        <v>66018</v>
      </c>
      <c r="AR25" s="75">
        <v>180647</v>
      </c>
      <c r="AS25" s="75">
        <v>108990</v>
      </c>
      <c r="AT25" s="75">
        <v>71657</v>
      </c>
      <c r="AU25" s="75">
        <v>179174</v>
      </c>
      <c r="AV25" s="75">
        <v>104857</v>
      </c>
      <c r="AW25" s="75">
        <v>74317</v>
      </c>
      <c r="AX25" s="75" t="s">
        <v>41</v>
      </c>
      <c r="AY25" s="75" t="s">
        <v>41</v>
      </c>
      <c r="AZ25" s="75" t="s">
        <v>41</v>
      </c>
      <c r="BA25" s="75">
        <v>493</v>
      </c>
      <c r="BB25" s="75">
        <v>493</v>
      </c>
      <c r="BC25" s="131" t="s">
        <v>16</v>
      </c>
      <c r="BD25" s="75">
        <v>206536</v>
      </c>
      <c r="BE25" s="75">
        <v>126303</v>
      </c>
      <c r="BF25" s="75">
        <v>80233</v>
      </c>
      <c r="BG25" s="75">
        <v>208729</v>
      </c>
      <c r="BH25" s="75">
        <v>131055</v>
      </c>
      <c r="BI25" s="75">
        <v>77674</v>
      </c>
      <c r="BJ25" s="75">
        <v>216393</v>
      </c>
      <c r="BK25" s="75">
        <v>131392</v>
      </c>
      <c r="BL25" s="75">
        <v>85001</v>
      </c>
      <c r="BM25" s="75">
        <v>228279</v>
      </c>
      <c r="BN25" s="75">
        <v>145061</v>
      </c>
      <c r="BO25" s="75">
        <v>83218</v>
      </c>
      <c r="BP25" s="75">
        <v>219770</v>
      </c>
      <c r="BQ25" s="75">
        <v>126858</v>
      </c>
      <c r="BR25" s="75">
        <v>92912</v>
      </c>
      <c r="BS25" s="75">
        <v>210172</v>
      </c>
      <c r="BT25" s="75">
        <v>116767</v>
      </c>
      <c r="BU25" s="75">
        <v>93405</v>
      </c>
      <c r="BV25" s="75">
        <v>225443</v>
      </c>
      <c r="BW25" s="75">
        <v>131937</v>
      </c>
      <c r="BX25" s="75">
        <v>93506</v>
      </c>
      <c r="BY25" s="75">
        <v>205790</v>
      </c>
      <c r="BZ25" s="75">
        <v>127095</v>
      </c>
      <c r="CA25" s="75">
        <v>78695</v>
      </c>
      <c r="CB25" s="75">
        <v>198686</v>
      </c>
      <c r="CC25" s="75">
        <v>122567</v>
      </c>
      <c r="CD25" s="75">
        <v>76119</v>
      </c>
      <c r="CE25" s="75">
        <v>206270</v>
      </c>
      <c r="CF25" s="75">
        <v>119733</v>
      </c>
      <c r="CG25" s="75">
        <v>86537</v>
      </c>
      <c r="CH25" s="75">
        <v>224747</v>
      </c>
      <c r="CI25" s="75">
        <v>119088</v>
      </c>
      <c r="CJ25" s="75">
        <v>105659</v>
      </c>
      <c r="CK25" s="75">
        <v>224977</v>
      </c>
      <c r="CL25" s="75">
        <v>130555</v>
      </c>
      <c r="CM25" s="75">
        <v>94422</v>
      </c>
      <c r="CN25" s="75">
        <v>207897</v>
      </c>
      <c r="CO25" s="75">
        <v>131506</v>
      </c>
      <c r="CP25" s="75">
        <v>76391</v>
      </c>
      <c r="CQ25" s="75">
        <v>233062</v>
      </c>
      <c r="CR25" s="75">
        <v>144774</v>
      </c>
      <c r="CS25" s="75">
        <v>88288</v>
      </c>
      <c r="CT25" s="75">
        <v>213187</v>
      </c>
      <c r="CU25" s="75">
        <v>124035</v>
      </c>
      <c r="CV25" s="75">
        <v>89152</v>
      </c>
      <c r="CW25" s="75">
        <v>236724</v>
      </c>
      <c r="CX25" s="75">
        <v>139788</v>
      </c>
      <c r="CY25" s="75">
        <v>96936</v>
      </c>
      <c r="CZ25" s="75">
        <v>225309</v>
      </c>
      <c r="DA25" s="75">
        <v>130905</v>
      </c>
      <c r="DB25" s="75">
        <v>94404</v>
      </c>
      <c r="DC25" s="75">
        <v>219310</v>
      </c>
      <c r="DD25" s="75">
        <v>127638</v>
      </c>
      <c r="DE25" s="75">
        <v>91672</v>
      </c>
      <c r="DF25" s="75">
        <v>227681</v>
      </c>
      <c r="DG25" s="75">
        <v>127035</v>
      </c>
      <c r="DH25" s="75">
        <v>100646</v>
      </c>
      <c r="DI25" s="75">
        <v>228465</v>
      </c>
      <c r="DJ25" s="75">
        <v>134222</v>
      </c>
      <c r="DK25" s="75">
        <v>94243</v>
      </c>
      <c r="DL25" s="75">
        <v>199288</v>
      </c>
      <c r="DM25" s="75">
        <v>109574</v>
      </c>
      <c r="DN25" s="75">
        <v>89714</v>
      </c>
      <c r="DO25" s="75">
        <v>228588</v>
      </c>
      <c r="DP25" s="75">
        <v>133441</v>
      </c>
      <c r="DQ25" s="75">
        <v>95147</v>
      </c>
      <c r="DR25" s="75">
        <v>252052</v>
      </c>
      <c r="DS25" s="75">
        <v>149965</v>
      </c>
      <c r="DT25" s="75">
        <v>102087</v>
      </c>
      <c r="DU25" s="75">
        <v>233997</v>
      </c>
      <c r="DV25" s="75">
        <v>141619</v>
      </c>
      <c r="DW25" s="75">
        <v>92378</v>
      </c>
      <c r="DX25" s="75">
        <v>222548</v>
      </c>
      <c r="DY25" s="75">
        <v>120663</v>
      </c>
      <c r="DZ25" s="75">
        <v>101885</v>
      </c>
      <c r="EA25" s="75">
        <v>229956</v>
      </c>
      <c r="EB25" s="75">
        <v>127534</v>
      </c>
      <c r="EC25" s="75">
        <v>102422</v>
      </c>
      <c r="ED25" s="75">
        <v>213531</v>
      </c>
      <c r="EE25" s="75">
        <v>126324</v>
      </c>
      <c r="EF25" s="75">
        <v>87207</v>
      </c>
      <c r="EG25" s="75">
        <v>223268</v>
      </c>
      <c r="EH25" s="75">
        <v>128814</v>
      </c>
      <c r="EI25" s="75">
        <v>94454</v>
      </c>
      <c r="EJ25" s="155">
        <v>243208</v>
      </c>
      <c r="EK25" s="155">
        <v>137935</v>
      </c>
      <c r="EL25" s="155">
        <v>105273</v>
      </c>
      <c r="EM25" s="155">
        <v>228404</v>
      </c>
      <c r="EN25" s="155">
        <v>128612</v>
      </c>
      <c r="EO25" s="155">
        <v>99792</v>
      </c>
      <c r="EP25" s="75">
        <v>224819</v>
      </c>
      <c r="EQ25" s="75">
        <v>126962</v>
      </c>
      <c r="ER25" s="75">
        <v>97857</v>
      </c>
      <c r="ES25" s="75">
        <v>218169</v>
      </c>
      <c r="ET25" s="75">
        <v>125861</v>
      </c>
      <c r="EU25" s="75">
        <v>92308</v>
      </c>
      <c r="EV25" s="75">
        <v>209852</v>
      </c>
      <c r="EW25" s="75">
        <v>124800</v>
      </c>
      <c r="EX25" s="75">
        <v>85052</v>
      </c>
      <c r="EY25" s="75">
        <v>220408</v>
      </c>
      <c r="EZ25" s="75">
        <v>127657</v>
      </c>
      <c r="FA25" s="75">
        <v>92751</v>
      </c>
      <c r="FB25" s="75">
        <v>242281</v>
      </c>
      <c r="FC25" s="75">
        <v>131297</v>
      </c>
      <c r="FD25" s="75">
        <v>110984</v>
      </c>
      <c r="FE25" s="75">
        <v>225687</v>
      </c>
      <c r="FF25" s="75">
        <v>128701</v>
      </c>
      <c r="FG25" s="75">
        <v>96986</v>
      </c>
      <c r="FH25" s="75">
        <v>215670</v>
      </c>
      <c r="FI25" s="75">
        <v>130279</v>
      </c>
      <c r="FJ25" s="75">
        <v>85391</v>
      </c>
      <c r="FK25" s="75">
        <v>227056</v>
      </c>
      <c r="FL25" s="75">
        <v>123729</v>
      </c>
      <c r="FM25" s="75">
        <v>103327</v>
      </c>
      <c r="FN25" s="75">
        <v>227653</v>
      </c>
      <c r="FO25" s="75">
        <v>120574</v>
      </c>
      <c r="FP25" s="75">
        <v>107079</v>
      </c>
      <c r="FQ25" s="75">
        <v>237043</v>
      </c>
      <c r="FR25" s="75">
        <v>131638</v>
      </c>
      <c r="FS25" s="75">
        <v>105405</v>
      </c>
    </row>
    <row r="26" spans="1:175" s="38" customFormat="1" ht="25.5" customHeight="1" thickBot="1" x14ac:dyDescent="0.3">
      <c r="A26" s="43" t="s">
        <v>15</v>
      </c>
      <c r="B26" s="75">
        <v>172995</v>
      </c>
      <c r="C26" s="75">
        <v>87355</v>
      </c>
      <c r="D26" s="75">
        <v>85640</v>
      </c>
      <c r="E26" s="75">
        <v>184971</v>
      </c>
      <c r="F26" s="75">
        <v>104627</v>
      </c>
      <c r="G26" s="75">
        <v>80344</v>
      </c>
      <c r="H26" s="75">
        <v>180701</v>
      </c>
      <c r="I26" s="75">
        <v>101700</v>
      </c>
      <c r="J26" s="75">
        <v>79001</v>
      </c>
      <c r="K26" s="75">
        <v>179130</v>
      </c>
      <c r="L26" s="75">
        <v>91251</v>
      </c>
      <c r="M26" s="75">
        <v>87879</v>
      </c>
      <c r="N26" s="75">
        <v>172675</v>
      </c>
      <c r="O26" s="75">
        <v>103169</v>
      </c>
      <c r="P26" s="75">
        <v>69506</v>
      </c>
      <c r="Q26" s="75">
        <v>139736</v>
      </c>
      <c r="R26" s="75">
        <v>81687</v>
      </c>
      <c r="S26" s="75">
        <v>58049</v>
      </c>
      <c r="T26" s="75">
        <v>132489</v>
      </c>
      <c r="U26" s="75">
        <v>85493</v>
      </c>
      <c r="V26" s="75">
        <v>46996</v>
      </c>
      <c r="W26" s="75">
        <v>125455</v>
      </c>
      <c r="X26" s="75">
        <v>88250</v>
      </c>
      <c r="Y26" s="75">
        <v>37205</v>
      </c>
      <c r="Z26" s="75">
        <v>168607</v>
      </c>
      <c r="AA26" s="75">
        <v>96138</v>
      </c>
      <c r="AB26" s="75">
        <v>72469</v>
      </c>
      <c r="AC26" s="75">
        <v>177799</v>
      </c>
      <c r="AD26" s="75">
        <v>96286</v>
      </c>
      <c r="AE26" s="75">
        <v>81513</v>
      </c>
      <c r="AF26" s="75">
        <v>174780</v>
      </c>
      <c r="AG26" s="75">
        <v>90696</v>
      </c>
      <c r="AH26" s="75">
        <v>84084</v>
      </c>
      <c r="AI26" s="75">
        <v>159693</v>
      </c>
      <c r="AJ26" s="75">
        <v>87855</v>
      </c>
      <c r="AK26" s="75">
        <v>71838</v>
      </c>
      <c r="AL26" s="75">
        <v>176897</v>
      </c>
      <c r="AM26" s="75">
        <v>94699</v>
      </c>
      <c r="AN26" s="75">
        <v>82198</v>
      </c>
      <c r="AO26" s="75">
        <v>174808</v>
      </c>
      <c r="AP26" s="75">
        <v>99447</v>
      </c>
      <c r="AQ26" s="75">
        <v>75361</v>
      </c>
      <c r="AR26" s="75">
        <v>177903</v>
      </c>
      <c r="AS26" s="75">
        <v>100648</v>
      </c>
      <c r="AT26" s="75">
        <v>77255</v>
      </c>
      <c r="AU26" s="75">
        <v>164782</v>
      </c>
      <c r="AV26" s="75">
        <v>87788</v>
      </c>
      <c r="AW26" s="75">
        <v>76994</v>
      </c>
      <c r="AX26" s="75" t="s">
        <v>41</v>
      </c>
      <c r="AY26" s="75" t="s">
        <v>41</v>
      </c>
      <c r="AZ26" s="75" t="s">
        <v>41</v>
      </c>
      <c r="BA26" s="75">
        <v>213288</v>
      </c>
      <c r="BB26" s="75">
        <v>133587</v>
      </c>
      <c r="BC26" s="75">
        <v>79701</v>
      </c>
      <c r="BD26" s="75">
        <v>154895</v>
      </c>
      <c r="BE26" s="75">
        <v>87528</v>
      </c>
      <c r="BF26" s="75">
        <v>67367</v>
      </c>
      <c r="BG26" s="75">
        <v>155154</v>
      </c>
      <c r="BH26" s="75">
        <v>87150</v>
      </c>
      <c r="BI26" s="75">
        <v>68004</v>
      </c>
      <c r="BJ26" s="75">
        <v>148896</v>
      </c>
      <c r="BK26" s="75">
        <v>71993</v>
      </c>
      <c r="BL26" s="75">
        <v>76903</v>
      </c>
      <c r="BM26" s="75">
        <v>145942</v>
      </c>
      <c r="BN26" s="75">
        <v>66699</v>
      </c>
      <c r="BO26" s="75">
        <v>79243</v>
      </c>
      <c r="BP26" s="75">
        <v>150486</v>
      </c>
      <c r="BQ26" s="75">
        <v>80050</v>
      </c>
      <c r="BR26" s="75">
        <v>70436</v>
      </c>
      <c r="BS26" s="75">
        <v>165308</v>
      </c>
      <c r="BT26" s="75">
        <v>89086</v>
      </c>
      <c r="BU26" s="75">
        <v>76222</v>
      </c>
      <c r="BV26" s="75">
        <v>145386</v>
      </c>
      <c r="BW26" s="75">
        <v>71003</v>
      </c>
      <c r="BX26" s="75">
        <v>74383</v>
      </c>
      <c r="BY26" s="75">
        <v>132187</v>
      </c>
      <c r="BZ26" s="75">
        <v>65001</v>
      </c>
      <c r="CA26" s="75">
        <v>67186</v>
      </c>
      <c r="CB26" s="75">
        <v>141920</v>
      </c>
      <c r="CC26" s="75">
        <v>74211</v>
      </c>
      <c r="CD26" s="75">
        <v>67709</v>
      </c>
      <c r="CE26" s="75">
        <v>146314</v>
      </c>
      <c r="CF26" s="75">
        <v>73725</v>
      </c>
      <c r="CG26" s="75">
        <v>72589</v>
      </c>
      <c r="CH26" s="75">
        <v>145470</v>
      </c>
      <c r="CI26" s="75">
        <v>73160</v>
      </c>
      <c r="CJ26" s="75">
        <v>72310</v>
      </c>
      <c r="CK26" s="75">
        <v>139922</v>
      </c>
      <c r="CL26" s="75">
        <v>81472</v>
      </c>
      <c r="CM26" s="75">
        <v>58450</v>
      </c>
      <c r="CN26" s="75">
        <v>158330</v>
      </c>
      <c r="CO26" s="75">
        <v>86523</v>
      </c>
      <c r="CP26" s="75">
        <v>71807</v>
      </c>
      <c r="CQ26" s="75">
        <v>150910</v>
      </c>
      <c r="CR26" s="75">
        <v>77361</v>
      </c>
      <c r="CS26" s="75">
        <v>73549</v>
      </c>
      <c r="CT26" s="75">
        <v>137524</v>
      </c>
      <c r="CU26" s="75">
        <v>68474</v>
      </c>
      <c r="CV26" s="75">
        <v>69050</v>
      </c>
      <c r="CW26" s="75">
        <v>148150</v>
      </c>
      <c r="CX26" s="75">
        <v>80744</v>
      </c>
      <c r="CY26" s="75">
        <v>67406</v>
      </c>
      <c r="CZ26" s="75">
        <v>145884</v>
      </c>
      <c r="DA26" s="75">
        <v>71603</v>
      </c>
      <c r="DB26" s="75">
        <v>74281</v>
      </c>
      <c r="DC26" s="75">
        <v>177200</v>
      </c>
      <c r="DD26" s="75">
        <v>91977</v>
      </c>
      <c r="DE26" s="75">
        <v>85223</v>
      </c>
      <c r="DF26" s="75">
        <v>192023</v>
      </c>
      <c r="DG26" s="75">
        <v>110452</v>
      </c>
      <c r="DH26" s="75">
        <v>81571</v>
      </c>
      <c r="DI26" s="75">
        <v>154003</v>
      </c>
      <c r="DJ26" s="75">
        <v>82523</v>
      </c>
      <c r="DK26" s="75">
        <v>71480</v>
      </c>
      <c r="DL26" s="75">
        <v>155804</v>
      </c>
      <c r="DM26" s="75">
        <v>83205</v>
      </c>
      <c r="DN26" s="75">
        <v>72599</v>
      </c>
      <c r="DO26" s="75">
        <v>141967</v>
      </c>
      <c r="DP26" s="75">
        <v>80456</v>
      </c>
      <c r="DQ26" s="75">
        <v>61511</v>
      </c>
      <c r="DR26" s="75">
        <v>151105</v>
      </c>
      <c r="DS26" s="75">
        <v>90583</v>
      </c>
      <c r="DT26" s="75">
        <v>60522</v>
      </c>
      <c r="DU26" s="75">
        <v>151110</v>
      </c>
      <c r="DV26" s="75">
        <v>76597</v>
      </c>
      <c r="DW26" s="75">
        <v>74513</v>
      </c>
      <c r="DX26" s="75">
        <v>154040</v>
      </c>
      <c r="DY26" s="75">
        <v>86635</v>
      </c>
      <c r="DZ26" s="75">
        <v>67405</v>
      </c>
      <c r="EA26" s="75">
        <v>180821</v>
      </c>
      <c r="EB26" s="75">
        <v>94815</v>
      </c>
      <c r="EC26" s="75">
        <v>86006</v>
      </c>
      <c r="ED26" s="75">
        <v>181554</v>
      </c>
      <c r="EE26" s="75">
        <v>92850</v>
      </c>
      <c r="EF26" s="75">
        <v>88704</v>
      </c>
      <c r="EG26" s="75">
        <v>159095</v>
      </c>
      <c r="EH26" s="75">
        <v>85567</v>
      </c>
      <c r="EI26" s="75">
        <v>73528</v>
      </c>
      <c r="EJ26" s="155">
        <v>156897</v>
      </c>
      <c r="EK26" s="155">
        <v>87223</v>
      </c>
      <c r="EL26" s="155">
        <v>69674</v>
      </c>
      <c r="EM26" s="155">
        <v>168961</v>
      </c>
      <c r="EN26" s="155">
        <v>95041</v>
      </c>
      <c r="EO26" s="155">
        <v>73920</v>
      </c>
      <c r="EP26" s="75">
        <v>165090</v>
      </c>
      <c r="EQ26" s="75">
        <v>96078</v>
      </c>
      <c r="ER26" s="75">
        <v>69012</v>
      </c>
      <c r="ES26" s="75">
        <v>182470</v>
      </c>
      <c r="ET26" s="75">
        <v>105085</v>
      </c>
      <c r="EU26" s="75">
        <v>77385</v>
      </c>
      <c r="EV26" s="75">
        <v>158033</v>
      </c>
      <c r="EW26" s="75">
        <v>93609</v>
      </c>
      <c r="EX26" s="75">
        <v>64424</v>
      </c>
      <c r="EY26" s="75">
        <v>150278</v>
      </c>
      <c r="EZ26" s="75">
        <v>85906</v>
      </c>
      <c r="FA26" s="75">
        <v>64372</v>
      </c>
      <c r="FB26" s="75">
        <v>166963</v>
      </c>
      <c r="FC26" s="75">
        <v>88349</v>
      </c>
      <c r="FD26" s="75">
        <v>78614</v>
      </c>
      <c r="FE26" s="75">
        <v>178470</v>
      </c>
      <c r="FF26" s="75">
        <v>96511</v>
      </c>
      <c r="FG26" s="75">
        <v>81959</v>
      </c>
      <c r="FH26" s="75">
        <v>168893</v>
      </c>
      <c r="FI26" s="75">
        <v>98969</v>
      </c>
      <c r="FJ26" s="75">
        <v>69924</v>
      </c>
      <c r="FK26" s="75">
        <v>176433</v>
      </c>
      <c r="FL26" s="75">
        <v>100100</v>
      </c>
      <c r="FM26" s="75">
        <v>76333</v>
      </c>
      <c r="FN26" s="75">
        <v>187673</v>
      </c>
      <c r="FO26" s="75">
        <v>99526</v>
      </c>
      <c r="FP26" s="75">
        <v>88147</v>
      </c>
      <c r="FQ26" s="75">
        <v>208093</v>
      </c>
      <c r="FR26" s="75">
        <v>112647</v>
      </c>
      <c r="FS26" s="75">
        <v>95446</v>
      </c>
    </row>
    <row r="27" spans="1:175" s="38" customFormat="1" ht="25.5" customHeight="1" thickBot="1" x14ac:dyDescent="0.3">
      <c r="A27" s="43" t="s">
        <v>18</v>
      </c>
      <c r="B27" s="131">
        <v>1072</v>
      </c>
      <c r="C27" s="131">
        <v>1072</v>
      </c>
      <c r="D27" s="131" t="s">
        <v>16</v>
      </c>
      <c r="E27" s="75">
        <v>571</v>
      </c>
      <c r="F27" s="75">
        <v>571</v>
      </c>
      <c r="G27" s="131" t="s">
        <v>16</v>
      </c>
      <c r="H27" s="131" t="s">
        <v>16</v>
      </c>
      <c r="I27" s="131" t="s">
        <v>16</v>
      </c>
      <c r="J27" s="131" t="s">
        <v>16</v>
      </c>
      <c r="K27" s="131" t="s">
        <v>16</v>
      </c>
      <c r="L27" s="131" t="s">
        <v>16</v>
      </c>
      <c r="M27" s="131" t="s">
        <v>16</v>
      </c>
      <c r="N27" s="131" t="s">
        <v>16</v>
      </c>
      <c r="O27" s="131" t="s">
        <v>16</v>
      </c>
      <c r="P27" s="131" t="s">
        <v>16</v>
      </c>
      <c r="Q27" s="75">
        <v>175596</v>
      </c>
      <c r="R27" s="75">
        <v>107702</v>
      </c>
      <c r="S27" s="75">
        <v>67894</v>
      </c>
      <c r="T27" s="75">
        <v>170162</v>
      </c>
      <c r="U27" s="75">
        <v>92905</v>
      </c>
      <c r="V27" s="75">
        <v>77257</v>
      </c>
      <c r="W27" s="75">
        <v>155060</v>
      </c>
      <c r="X27" s="75">
        <v>79488</v>
      </c>
      <c r="Y27" s="131">
        <v>75572</v>
      </c>
      <c r="Z27" s="131" t="s">
        <v>16</v>
      </c>
      <c r="AA27" s="131" t="s">
        <v>16</v>
      </c>
      <c r="AB27" s="131" t="s">
        <v>16</v>
      </c>
      <c r="AC27" s="131" t="s">
        <v>16</v>
      </c>
      <c r="AD27" s="131" t="s">
        <v>16</v>
      </c>
      <c r="AE27" s="131" t="s">
        <v>16</v>
      </c>
      <c r="AF27" s="131" t="s">
        <v>16</v>
      </c>
      <c r="AG27" s="131" t="s">
        <v>16</v>
      </c>
      <c r="AH27" s="131" t="s">
        <v>16</v>
      </c>
      <c r="AI27" s="131" t="s">
        <v>16</v>
      </c>
      <c r="AJ27" s="131" t="s">
        <v>16</v>
      </c>
      <c r="AK27" s="131" t="s">
        <v>16</v>
      </c>
      <c r="AL27" s="131" t="s">
        <v>16</v>
      </c>
      <c r="AM27" s="131" t="s">
        <v>16</v>
      </c>
      <c r="AN27" s="131" t="s">
        <v>16</v>
      </c>
      <c r="AO27" s="131" t="s">
        <v>16</v>
      </c>
      <c r="AP27" s="131" t="s">
        <v>16</v>
      </c>
      <c r="AQ27" s="131" t="s">
        <v>16</v>
      </c>
      <c r="AR27" s="131" t="s">
        <v>16</v>
      </c>
      <c r="AS27" s="131" t="s">
        <v>16</v>
      </c>
      <c r="AT27" s="131" t="s">
        <v>16</v>
      </c>
      <c r="AU27" s="131" t="s">
        <v>16</v>
      </c>
      <c r="AV27" s="131" t="s">
        <v>16</v>
      </c>
      <c r="AW27" s="131" t="s">
        <v>16</v>
      </c>
      <c r="AX27" s="131" t="s">
        <v>41</v>
      </c>
      <c r="AY27" s="131" t="s">
        <v>41</v>
      </c>
      <c r="AZ27" s="131" t="s">
        <v>41</v>
      </c>
      <c r="BA27" s="75">
        <v>175540</v>
      </c>
      <c r="BB27" s="75">
        <v>93561</v>
      </c>
      <c r="BC27" s="75">
        <v>81979</v>
      </c>
      <c r="BD27" s="75">
        <v>437</v>
      </c>
      <c r="BE27" s="75">
        <v>437</v>
      </c>
      <c r="BF27" s="131" t="s">
        <v>16</v>
      </c>
      <c r="BG27" s="75">
        <v>1552</v>
      </c>
      <c r="BH27" s="131" t="s">
        <v>16</v>
      </c>
      <c r="BI27" s="131">
        <v>1552</v>
      </c>
      <c r="BJ27" s="131" t="s">
        <v>16</v>
      </c>
      <c r="BK27" s="131" t="s">
        <v>16</v>
      </c>
      <c r="BL27" s="131" t="s">
        <v>16</v>
      </c>
      <c r="BM27" s="131" t="s">
        <v>16</v>
      </c>
      <c r="BN27" s="131" t="s">
        <v>16</v>
      </c>
      <c r="BO27" s="131" t="s">
        <v>16</v>
      </c>
      <c r="BP27" s="75">
        <v>3838</v>
      </c>
      <c r="BQ27" s="75">
        <v>1598</v>
      </c>
      <c r="BR27" s="75">
        <v>2240</v>
      </c>
      <c r="BS27" s="75">
        <v>1869</v>
      </c>
      <c r="BT27" s="75">
        <v>1278</v>
      </c>
      <c r="BU27" s="131">
        <v>591</v>
      </c>
      <c r="BV27" s="131">
        <v>1694</v>
      </c>
      <c r="BW27" s="131">
        <v>543</v>
      </c>
      <c r="BX27" s="131">
        <v>1151</v>
      </c>
      <c r="BY27" s="75">
        <v>1180</v>
      </c>
      <c r="BZ27" s="75">
        <v>590</v>
      </c>
      <c r="CA27" s="75">
        <v>590</v>
      </c>
      <c r="CB27" s="75">
        <v>499</v>
      </c>
      <c r="CC27" s="75">
        <v>499</v>
      </c>
      <c r="CD27" s="75">
        <v>0</v>
      </c>
      <c r="CE27" s="75">
        <v>436</v>
      </c>
      <c r="CF27" s="75">
        <v>436</v>
      </c>
      <c r="CG27" s="131" t="s">
        <v>16</v>
      </c>
      <c r="CH27" s="131" t="s">
        <v>16</v>
      </c>
      <c r="CI27" s="131" t="s">
        <v>16</v>
      </c>
      <c r="CJ27" s="131" t="s">
        <v>16</v>
      </c>
      <c r="CK27" s="131" t="s">
        <v>16</v>
      </c>
      <c r="CL27" s="131" t="s">
        <v>16</v>
      </c>
      <c r="CM27" s="131" t="s">
        <v>16</v>
      </c>
      <c r="CN27" s="131" t="s">
        <v>16</v>
      </c>
      <c r="CO27" s="131" t="s">
        <v>16</v>
      </c>
      <c r="CP27" s="131" t="s">
        <v>16</v>
      </c>
      <c r="CQ27" s="75">
        <v>930</v>
      </c>
      <c r="CR27" s="131" t="s">
        <v>16</v>
      </c>
      <c r="CS27" s="131">
        <v>930</v>
      </c>
      <c r="CT27" s="131" t="s">
        <v>16</v>
      </c>
      <c r="CU27" s="131" t="s">
        <v>16</v>
      </c>
      <c r="CV27" s="131" t="s">
        <v>16</v>
      </c>
      <c r="CW27" s="75">
        <v>591</v>
      </c>
      <c r="CX27" s="131" t="s">
        <v>16</v>
      </c>
      <c r="CY27" s="75">
        <v>591</v>
      </c>
      <c r="CZ27" s="131" t="s">
        <v>16</v>
      </c>
      <c r="DA27" s="131" t="s">
        <v>16</v>
      </c>
      <c r="DB27" s="131" t="s">
        <v>16</v>
      </c>
      <c r="DC27" s="131" t="s">
        <v>16</v>
      </c>
      <c r="DD27" s="131" t="s">
        <v>16</v>
      </c>
      <c r="DE27" s="131" t="s">
        <v>16</v>
      </c>
      <c r="DF27" s="131" t="s">
        <v>16</v>
      </c>
      <c r="DG27" s="131" t="s">
        <v>16</v>
      </c>
      <c r="DH27" s="131" t="s">
        <v>16</v>
      </c>
      <c r="DI27" s="131" t="s">
        <v>16</v>
      </c>
      <c r="DJ27" s="131" t="s">
        <v>16</v>
      </c>
      <c r="DK27" s="131" t="s">
        <v>16</v>
      </c>
      <c r="DL27" s="131" t="s">
        <v>16</v>
      </c>
      <c r="DM27" s="131" t="s">
        <v>16</v>
      </c>
      <c r="DN27" s="131" t="s">
        <v>16</v>
      </c>
      <c r="DO27" s="131" t="s">
        <v>16</v>
      </c>
      <c r="DP27" s="131" t="s">
        <v>16</v>
      </c>
      <c r="DQ27" s="131" t="s">
        <v>16</v>
      </c>
      <c r="DR27" s="131" t="s">
        <v>16</v>
      </c>
      <c r="DS27" s="131" t="s">
        <v>16</v>
      </c>
      <c r="DT27" s="131" t="s">
        <v>16</v>
      </c>
      <c r="DU27" s="131" t="s">
        <v>16</v>
      </c>
      <c r="DV27" s="131" t="s">
        <v>16</v>
      </c>
      <c r="DW27" s="131" t="s">
        <v>16</v>
      </c>
      <c r="DX27" s="131" t="s">
        <v>16</v>
      </c>
      <c r="DY27" s="131" t="s">
        <v>16</v>
      </c>
      <c r="DZ27" s="131" t="s">
        <v>16</v>
      </c>
      <c r="EA27" s="131" t="s">
        <v>16</v>
      </c>
      <c r="EB27" s="131" t="s">
        <v>16</v>
      </c>
      <c r="EC27" s="131" t="s">
        <v>16</v>
      </c>
      <c r="ED27" s="131" t="s">
        <v>16</v>
      </c>
      <c r="EE27" s="131" t="s">
        <v>16</v>
      </c>
      <c r="EF27" s="131" t="s">
        <v>16</v>
      </c>
      <c r="EG27" s="131" t="s">
        <v>16</v>
      </c>
      <c r="EH27" s="131" t="s">
        <v>16</v>
      </c>
      <c r="EI27" s="131" t="s">
        <v>16</v>
      </c>
      <c r="EJ27" s="131" t="s">
        <v>16</v>
      </c>
      <c r="EK27" s="131" t="s">
        <v>16</v>
      </c>
      <c r="EL27" s="131" t="s">
        <v>16</v>
      </c>
      <c r="EM27" s="131" t="s">
        <v>16</v>
      </c>
      <c r="EN27" s="131" t="s">
        <v>16</v>
      </c>
      <c r="EO27" s="131" t="s">
        <v>16</v>
      </c>
      <c r="EP27" s="131" t="s">
        <v>16</v>
      </c>
      <c r="EQ27" s="131" t="s">
        <v>16</v>
      </c>
      <c r="ER27" s="131" t="s">
        <v>16</v>
      </c>
      <c r="ES27" s="131" t="s">
        <v>16</v>
      </c>
      <c r="ET27" s="131" t="s">
        <v>16</v>
      </c>
      <c r="EU27" s="131" t="s">
        <v>16</v>
      </c>
      <c r="EV27" s="131" t="s">
        <v>16</v>
      </c>
      <c r="EW27" s="131" t="s">
        <v>16</v>
      </c>
      <c r="EX27" s="131" t="s">
        <v>16</v>
      </c>
      <c r="EY27" s="131" t="s">
        <v>16</v>
      </c>
      <c r="EZ27" s="131" t="s">
        <v>16</v>
      </c>
      <c r="FA27" s="131" t="s">
        <v>16</v>
      </c>
      <c r="FB27" s="131" t="s">
        <v>16</v>
      </c>
      <c r="FC27" s="131" t="s">
        <v>16</v>
      </c>
      <c r="FD27" s="131" t="s">
        <v>16</v>
      </c>
      <c r="FE27" s="131" t="s">
        <v>16</v>
      </c>
      <c r="FF27" s="131" t="s">
        <v>16</v>
      </c>
      <c r="FG27" s="131" t="s">
        <v>16</v>
      </c>
      <c r="FH27" s="131" t="s">
        <v>16</v>
      </c>
      <c r="FI27" s="131" t="s">
        <v>16</v>
      </c>
      <c r="FJ27" s="131" t="s">
        <v>16</v>
      </c>
      <c r="FK27" s="131" t="s">
        <v>16</v>
      </c>
      <c r="FL27" s="131" t="s">
        <v>16</v>
      </c>
      <c r="FM27" s="131" t="s">
        <v>16</v>
      </c>
      <c r="FN27" s="131" t="s">
        <v>16</v>
      </c>
      <c r="FO27" s="131" t="s">
        <v>16</v>
      </c>
      <c r="FP27" s="131" t="s">
        <v>16</v>
      </c>
      <c r="FQ27" s="131" t="s">
        <v>16</v>
      </c>
      <c r="FR27" s="131" t="s">
        <v>16</v>
      </c>
      <c r="FS27" s="131" t="s">
        <v>16</v>
      </c>
    </row>
    <row r="28" spans="1:175" s="38" customFormat="1" ht="25.5" customHeight="1" thickBot="1" x14ac:dyDescent="0.3">
      <c r="A28" s="40" t="s">
        <v>22</v>
      </c>
      <c r="B28" s="203">
        <v>38918</v>
      </c>
      <c r="C28" s="108" t="s">
        <v>16</v>
      </c>
      <c r="D28" s="203">
        <v>38918</v>
      </c>
      <c r="E28" s="203">
        <v>39305</v>
      </c>
      <c r="F28" s="203">
        <v>897</v>
      </c>
      <c r="G28" s="203">
        <v>38408</v>
      </c>
      <c r="H28" s="203">
        <v>36951</v>
      </c>
      <c r="I28" s="108" t="s">
        <v>16</v>
      </c>
      <c r="J28" s="203">
        <v>36951</v>
      </c>
      <c r="K28" s="203">
        <v>35363</v>
      </c>
      <c r="L28" s="203">
        <v>1245</v>
      </c>
      <c r="M28" s="203">
        <v>34118</v>
      </c>
      <c r="N28" s="203">
        <v>32273</v>
      </c>
      <c r="O28" s="203">
        <v>362</v>
      </c>
      <c r="P28" s="203">
        <v>31911</v>
      </c>
      <c r="Q28" s="203">
        <v>33404</v>
      </c>
      <c r="R28" s="108" t="s">
        <v>16</v>
      </c>
      <c r="S28" s="203">
        <v>33404</v>
      </c>
      <c r="T28" s="203">
        <v>37130</v>
      </c>
      <c r="U28" s="108" t="s">
        <v>16</v>
      </c>
      <c r="V28" s="203">
        <v>37130</v>
      </c>
      <c r="W28" s="203">
        <v>33329</v>
      </c>
      <c r="X28" s="203">
        <v>405</v>
      </c>
      <c r="Y28" s="203">
        <v>32924</v>
      </c>
      <c r="Z28" s="203">
        <v>36597</v>
      </c>
      <c r="AA28" s="203">
        <v>607</v>
      </c>
      <c r="AB28" s="203">
        <v>35990</v>
      </c>
      <c r="AC28" s="203">
        <v>43096</v>
      </c>
      <c r="AD28" s="108" t="s">
        <v>16</v>
      </c>
      <c r="AE28" s="203">
        <v>43096</v>
      </c>
      <c r="AF28" s="203">
        <v>41248</v>
      </c>
      <c r="AG28" s="108" t="s">
        <v>16</v>
      </c>
      <c r="AH28" s="203">
        <v>41248</v>
      </c>
      <c r="AI28" s="203">
        <v>42786</v>
      </c>
      <c r="AJ28" s="108" t="s">
        <v>16</v>
      </c>
      <c r="AK28" s="203">
        <v>42786</v>
      </c>
      <c r="AL28" s="203">
        <v>43562</v>
      </c>
      <c r="AM28" s="203">
        <v>454</v>
      </c>
      <c r="AN28" s="203">
        <v>43108</v>
      </c>
      <c r="AO28" s="203">
        <v>38344</v>
      </c>
      <c r="AP28" s="203">
        <v>366</v>
      </c>
      <c r="AQ28" s="203">
        <v>37978</v>
      </c>
      <c r="AR28" s="203">
        <v>44149</v>
      </c>
      <c r="AS28" s="108" t="s">
        <v>16</v>
      </c>
      <c r="AT28" s="203">
        <v>44149</v>
      </c>
      <c r="AU28" s="203">
        <v>41698</v>
      </c>
      <c r="AV28" s="203">
        <v>942</v>
      </c>
      <c r="AW28" s="203">
        <v>40756</v>
      </c>
      <c r="AX28" s="203" t="s">
        <v>41</v>
      </c>
      <c r="AY28" s="203" t="s">
        <v>41</v>
      </c>
      <c r="AZ28" s="203" t="s">
        <v>41</v>
      </c>
      <c r="BA28" s="203">
        <v>41950</v>
      </c>
      <c r="BB28" s="108" t="s">
        <v>16</v>
      </c>
      <c r="BC28" s="203">
        <v>41950</v>
      </c>
      <c r="BD28" s="203">
        <v>38483</v>
      </c>
      <c r="BE28" s="203">
        <v>414</v>
      </c>
      <c r="BF28" s="203">
        <v>38069</v>
      </c>
      <c r="BG28" s="203">
        <v>38978</v>
      </c>
      <c r="BH28" s="203">
        <v>1000</v>
      </c>
      <c r="BI28" s="203">
        <v>37978</v>
      </c>
      <c r="BJ28" s="203">
        <v>46384</v>
      </c>
      <c r="BK28" s="108" t="s">
        <v>16</v>
      </c>
      <c r="BL28" s="203">
        <v>46384</v>
      </c>
      <c r="BM28" s="203">
        <v>40880</v>
      </c>
      <c r="BN28" s="203">
        <v>840</v>
      </c>
      <c r="BO28" s="203">
        <v>40040</v>
      </c>
      <c r="BP28" s="203">
        <v>46591</v>
      </c>
      <c r="BQ28" s="203">
        <v>642</v>
      </c>
      <c r="BR28" s="203">
        <v>45949</v>
      </c>
      <c r="BS28" s="203">
        <v>47409</v>
      </c>
      <c r="BT28" s="203">
        <v>840</v>
      </c>
      <c r="BU28" s="203">
        <v>46569</v>
      </c>
      <c r="BV28" s="203">
        <v>46306</v>
      </c>
      <c r="BW28" s="108" t="s">
        <v>16</v>
      </c>
      <c r="BX28" s="203">
        <v>46306</v>
      </c>
      <c r="BY28" s="203">
        <v>43986</v>
      </c>
      <c r="BZ28" s="203">
        <v>1547</v>
      </c>
      <c r="CA28" s="203">
        <v>42439</v>
      </c>
      <c r="CB28" s="203">
        <v>39748</v>
      </c>
      <c r="CC28" s="108" t="s">
        <v>16</v>
      </c>
      <c r="CD28" s="203">
        <v>39748</v>
      </c>
      <c r="CE28" s="203">
        <v>41352</v>
      </c>
      <c r="CF28" s="203">
        <v>599</v>
      </c>
      <c r="CG28" s="203">
        <v>40753</v>
      </c>
      <c r="CH28" s="203">
        <v>44760</v>
      </c>
      <c r="CI28" s="203">
        <v>615</v>
      </c>
      <c r="CJ28" s="203">
        <v>44145</v>
      </c>
      <c r="CK28" s="203">
        <v>35271</v>
      </c>
      <c r="CL28" s="203">
        <v>510</v>
      </c>
      <c r="CM28" s="203">
        <v>34761</v>
      </c>
      <c r="CN28" s="203">
        <v>40059</v>
      </c>
      <c r="CO28" s="203">
        <v>938</v>
      </c>
      <c r="CP28" s="203">
        <v>39121</v>
      </c>
      <c r="CQ28" s="203">
        <v>37743</v>
      </c>
      <c r="CR28" s="108" t="s">
        <v>16</v>
      </c>
      <c r="CS28" s="203">
        <v>37743</v>
      </c>
      <c r="CT28" s="203">
        <v>35952</v>
      </c>
      <c r="CU28" s="108" t="s">
        <v>16</v>
      </c>
      <c r="CV28" s="203">
        <v>35952</v>
      </c>
      <c r="CW28" s="203">
        <v>41329</v>
      </c>
      <c r="CX28" s="203">
        <v>2306</v>
      </c>
      <c r="CY28" s="203">
        <v>39023</v>
      </c>
      <c r="CZ28" s="203">
        <v>38833</v>
      </c>
      <c r="DA28" s="203">
        <v>2100</v>
      </c>
      <c r="DB28" s="203">
        <v>36733</v>
      </c>
      <c r="DC28" s="203">
        <v>42833</v>
      </c>
      <c r="DD28" s="108" t="s">
        <v>16</v>
      </c>
      <c r="DE28" s="203">
        <v>42833</v>
      </c>
      <c r="DF28" s="203">
        <v>47446</v>
      </c>
      <c r="DG28" s="203">
        <v>2066</v>
      </c>
      <c r="DH28" s="203">
        <v>45380</v>
      </c>
      <c r="DI28" s="203">
        <v>43818</v>
      </c>
      <c r="DJ28" s="108">
        <v>530</v>
      </c>
      <c r="DK28" s="203">
        <v>43288</v>
      </c>
      <c r="DL28" s="203">
        <v>35782</v>
      </c>
      <c r="DM28" s="203">
        <v>411</v>
      </c>
      <c r="DN28" s="203">
        <v>35371</v>
      </c>
      <c r="DO28" s="203">
        <v>35959</v>
      </c>
      <c r="DP28" s="108" t="s">
        <v>16</v>
      </c>
      <c r="DQ28" s="203">
        <v>35959</v>
      </c>
      <c r="DR28" s="203">
        <v>39938</v>
      </c>
      <c r="DS28" s="203">
        <v>570</v>
      </c>
      <c r="DT28" s="203">
        <v>39368</v>
      </c>
      <c r="DU28" s="203">
        <v>43267</v>
      </c>
      <c r="DV28" s="108">
        <v>1428</v>
      </c>
      <c r="DW28" s="203">
        <v>41839</v>
      </c>
      <c r="DX28" s="203">
        <v>40795</v>
      </c>
      <c r="DY28" s="108" t="s">
        <v>16</v>
      </c>
      <c r="DZ28" s="203">
        <v>40795</v>
      </c>
      <c r="EA28" s="203">
        <v>49991</v>
      </c>
      <c r="EB28" s="108">
        <v>698</v>
      </c>
      <c r="EC28" s="203">
        <v>49293</v>
      </c>
      <c r="ED28" s="203">
        <v>56574</v>
      </c>
      <c r="EE28" s="203">
        <v>595</v>
      </c>
      <c r="EF28" s="203">
        <v>55979</v>
      </c>
      <c r="EG28" s="203">
        <v>49593</v>
      </c>
      <c r="EH28" s="203">
        <v>49593</v>
      </c>
      <c r="EI28" s="108" t="s">
        <v>16</v>
      </c>
      <c r="EJ28" s="151">
        <v>51712</v>
      </c>
      <c r="EK28" s="156" t="s">
        <v>16</v>
      </c>
      <c r="EL28" s="151">
        <v>51712</v>
      </c>
      <c r="EM28" s="151">
        <v>53450</v>
      </c>
      <c r="EN28" s="151">
        <v>2092</v>
      </c>
      <c r="EO28" s="151">
        <v>51358</v>
      </c>
      <c r="EP28" s="203">
        <v>44173</v>
      </c>
      <c r="EQ28" s="203" t="s">
        <v>16</v>
      </c>
      <c r="ER28" s="203">
        <v>44173</v>
      </c>
      <c r="ES28" s="203">
        <v>49607</v>
      </c>
      <c r="ET28" s="203" t="s">
        <v>16</v>
      </c>
      <c r="EU28" s="203">
        <v>49607</v>
      </c>
      <c r="EV28" s="203">
        <v>46665</v>
      </c>
      <c r="EW28" s="203" t="s">
        <v>16</v>
      </c>
      <c r="EX28" s="203">
        <v>46665</v>
      </c>
      <c r="EY28" s="203">
        <v>41617</v>
      </c>
      <c r="EZ28" s="203">
        <v>1014</v>
      </c>
      <c r="FA28" s="203">
        <v>40603</v>
      </c>
      <c r="FB28" s="203">
        <v>47556</v>
      </c>
      <c r="FC28" s="203">
        <v>0</v>
      </c>
      <c r="FD28" s="203">
        <v>47556</v>
      </c>
      <c r="FE28" s="203">
        <v>53016</v>
      </c>
      <c r="FF28" s="203">
        <v>0</v>
      </c>
      <c r="FG28" s="203">
        <v>53016</v>
      </c>
      <c r="FH28" s="203">
        <v>46671</v>
      </c>
      <c r="FI28" s="203">
        <v>0</v>
      </c>
      <c r="FJ28" s="203">
        <v>46671</v>
      </c>
      <c r="FK28" s="203">
        <v>49625</v>
      </c>
      <c r="FL28" s="203">
        <v>1090</v>
      </c>
      <c r="FM28" s="203">
        <v>48535</v>
      </c>
      <c r="FN28" s="203">
        <v>49673</v>
      </c>
      <c r="FO28" s="203">
        <v>706</v>
      </c>
      <c r="FP28" s="203">
        <v>48967</v>
      </c>
      <c r="FQ28" s="203">
        <v>47529</v>
      </c>
      <c r="FR28" s="203">
        <v>1055</v>
      </c>
      <c r="FS28" s="203">
        <v>46474</v>
      </c>
    </row>
    <row r="29" spans="1:175" s="38" customFormat="1" ht="25.5" customHeight="1" thickBot="1" x14ac:dyDescent="0.3">
      <c r="A29" s="43" t="s">
        <v>14</v>
      </c>
      <c r="B29" s="75">
        <v>4832</v>
      </c>
      <c r="C29" s="131" t="s">
        <v>16</v>
      </c>
      <c r="D29" s="75">
        <v>4832</v>
      </c>
      <c r="E29" s="75">
        <v>4367</v>
      </c>
      <c r="F29" s="131" t="s">
        <v>16</v>
      </c>
      <c r="G29" s="75">
        <v>4367</v>
      </c>
      <c r="H29" s="75">
        <v>3742</v>
      </c>
      <c r="I29" s="131" t="s">
        <v>16</v>
      </c>
      <c r="J29" s="75">
        <v>3742</v>
      </c>
      <c r="K29" s="75">
        <v>3054</v>
      </c>
      <c r="L29" s="131" t="s">
        <v>16</v>
      </c>
      <c r="M29" s="75">
        <v>3054</v>
      </c>
      <c r="N29" s="75">
        <v>1512</v>
      </c>
      <c r="O29" s="131" t="s">
        <v>16</v>
      </c>
      <c r="P29" s="75">
        <v>1512</v>
      </c>
      <c r="Q29" s="75">
        <v>4424</v>
      </c>
      <c r="R29" s="131" t="s">
        <v>16</v>
      </c>
      <c r="S29" s="75">
        <v>4424</v>
      </c>
      <c r="T29" s="75">
        <v>1655</v>
      </c>
      <c r="U29" s="131" t="s">
        <v>16</v>
      </c>
      <c r="V29" s="75">
        <v>1655</v>
      </c>
      <c r="W29" s="75">
        <v>1407</v>
      </c>
      <c r="X29" s="131" t="s">
        <v>16</v>
      </c>
      <c r="Y29" s="75">
        <v>1407</v>
      </c>
      <c r="Z29" s="75">
        <v>2171</v>
      </c>
      <c r="AA29" s="75">
        <v>607</v>
      </c>
      <c r="AB29" s="75">
        <v>1564</v>
      </c>
      <c r="AC29" s="75">
        <v>1615</v>
      </c>
      <c r="AD29" s="131" t="s">
        <v>16</v>
      </c>
      <c r="AE29" s="75">
        <v>1615</v>
      </c>
      <c r="AF29" s="75">
        <v>4363</v>
      </c>
      <c r="AG29" s="131" t="s">
        <v>16</v>
      </c>
      <c r="AH29" s="75">
        <v>4363</v>
      </c>
      <c r="AI29" s="75">
        <v>6038</v>
      </c>
      <c r="AJ29" s="131" t="s">
        <v>16</v>
      </c>
      <c r="AK29" s="75">
        <v>6038</v>
      </c>
      <c r="AL29" s="75">
        <v>4119</v>
      </c>
      <c r="AM29" s="75">
        <v>454</v>
      </c>
      <c r="AN29" s="75">
        <v>3665</v>
      </c>
      <c r="AO29" s="75">
        <v>3877</v>
      </c>
      <c r="AP29" s="131" t="s">
        <v>16</v>
      </c>
      <c r="AQ29" s="75">
        <v>3877</v>
      </c>
      <c r="AR29" s="75">
        <v>5369</v>
      </c>
      <c r="AS29" s="131" t="s">
        <v>16</v>
      </c>
      <c r="AT29" s="75">
        <v>5369</v>
      </c>
      <c r="AU29" s="75">
        <v>4902</v>
      </c>
      <c r="AV29" s="131" t="s">
        <v>16</v>
      </c>
      <c r="AW29" s="75">
        <v>4902</v>
      </c>
      <c r="AX29" s="75" t="s">
        <v>41</v>
      </c>
      <c r="AY29" s="75" t="s">
        <v>41</v>
      </c>
      <c r="AZ29" s="75" t="s">
        <v>41</v>
      </c>
      <c r="BA29" s="75">
        <v>3755</v>
      </c>
      <c r="BB29" s="131" t="s">
        <v>16</v>
      </c>
      <c r="BC29" s="75">
        <v>3755</v>
      </c>
      <c r="BD29" s="75">
        <v>4377</v>
      </c>
      <c r="BE29" s="131" t="s">
        <v>16</v>
      </c>
      <c r="BF29" s="75">
        <v>4377</v>
      </c>
      <c r="BG29" s="75">
        <v>7570</v>
      </c>
      <c r="BH29" s="131" t="s">
        <v>16</v>
      </c>
      <c r="BI29" s="75">
        <v>7570</v>
      </c>
      <c r="BJ29" s="75">
        <v>6491</v>
      </c>
      <c r="BK29" s="131" t="s">
        <v>16</v>
      </c>
      <c r="BL29" s="75">
        <v>6491</v>
      </c>
      <c r="BM29" s="75">
        <v>4728</v>
      </c>
      <c r="BN29" s="75">
        <v>545</v>
      </c>
      <c r="BO29" s="75">
        <v>4183</v>
      </c>
      <c r="BP29" s="75">
        <v>7130</v>
      </c>
      <c r="BQ29" s="131" t="s">
        <v>16</v>
      </c>
      <c r="BR29" s="75">
        <v>7130</v>
      </c>
      <c r="BS29" s="75">
        <v>10076</v>
      </c>
      <c r="BT29" s="131" t="s">
        <v>16</v>
      </c>
      <c r="BU29" s="75">
        <v>10076</v>
      </c>
      <c r="BV29" s="75">
        <v>8255</v>
      </c>
      <c r="BW29" s="131" t="s">
        <v>16</v>
      </c>
      <c r="BX29" s="75">
        <v>8255</v>
      </c>
      <c r="BY29" s="75">
        <v>7491</v>
      </c>
      <c r="BZ29" s="75">
        <v>622</v>
      </c>
      <c r="CA29" s="75">
        <v>6869</v>
      </c>
      <c r="CB29" s="75">
        <v>4642</v>
      </c>
      <c r="CC29" s="131" t="s">
        <v>16</v>
      </c>
      <c r="CD29" s="75">
        <v>4642</v>
      </c>
      <c r="CE29" s="75">
        <v>5187</v>
      </c>
      <c r="CF29" s="131" t="s">
        <v>16</v>
      </c>
      <c r="CG29" s="75">
        <v>5187</v>
      </c>
      <c r="CH29" s="75">
        <v>10995</v>
      </c>
      <c r="CI29" s="75">
        <v>615</v>
      </c>
      <c r="CJ29" s="75">
        <v>10380</v>
      </c>
      <c r="CK29" s="75">
        <v>7336</v>
      </c>
      <c r="CL29" s="131" t="s">
        <v>16</v>
      </c>
      <c r="CM29" s="75">
        <v>7336</v>
      </c>
      <c r="CN29" s="75">
        <v>5185</v>
      </c>
      <c r="CO29" s="131" t="s">
        <v>16</v>
      </c>
      <c r="CP29" s="75">
        <v>5185</v>
      </c>
      <c r="CQ29" s="75">
        <v>3979</v>
      </c>
      <c r="CR29" s="131" t="s">
        <v>16</v>
      </c>
      <c r="CS29" s="75">
        <v>3979</v>
      </c>
      <c r="CT29" s="75">
        <v>6661</v>
      </c>
      <c r="CU29" s="131" t="s">
        <v>16</v>
      </c>
      <c r="CV29" s="75">
        <v>6661</v>
      </c>
      <c r="CW29" s="75">
        <v>8323</v>
      </c>
      <c r="CX29" s="131" t="s">
        <v>16</v>
      </c>
      <c r="CY29" s="75">
        <v>8323</v>
      </c>
      <c r="CZ29" s="75">
        <v>4808</v>
      </c>
      <c r="DA29" s="131" t="s">
        <v>16</v>
      </c>
      <c r="DB29" s="75">
        <v>4808</v>
      </c>
      <c r="DC29" s="75">
        <v>2997</v>
      </c>
      <c r="DD29" s="131" t="s">
        <v>16</v>
      </c>
      <c r="DE29" s="75">
        <v>2997</v>
      </c>
      <c r="DF29" s="75">
        <v>8148</v>
      </c>
      <c r="DG29" s="131" t="s">
        <v>16</v>
      </c>
      <c r="DH29" s="75">
        <v>8148</v>
      </c>
      <c r="DI29" s="75">
        <v>6526</v>
      </c>
      <c r="DJ29" s="131" t="s">
        <v>16</v>
      </c>
      <c r="DK29" s="75">
        <v>6526</v>
      </c>
      <c r="DL29" s="75">
        <v>5956</v>
      </c>
      <c r="DM29" s="131">
        <v>411</v>
      </c>
      <c r="DN29" s="75">
        <v>5545</v>
      </c>
      <c r="DO29" s="75">
        <v>4548</v>
      </c>
      <c r="DP29" s="131" t="s">
        <v>16</v>
      </c>
      <c r="DQ29" s="75">
        <v>4548</v>
      </c>
      <c r="DR29" s="75">
        <v>14234</v>
      </c>
      <c r="DS29" s="131" t="s">
        <v>16</v>
      </c>
      <c r="DT29" s="75">
        <v>14234</v>
      </c>
      <c r="DU29" s="75">
        <v>16224</v>
      </c>
      <c r="DV29" s="131" t="s">
        <v>16</v>
      </c>
      <c r="DW29" s="75">
        <v>16224</v>
      </c>
      <c r="DX29" s="75">
        <v>12583</v>
      </c>
      <c r="DY29" s="131" t="s">
        <v>16</v>
      </c>
      <c r="DZ29" s="75">
        <v>12583</v>
      </c>
      <c r="EA29" s="75">
        <v>12798</v>
      </c>
      <c r="EB29" s="131" t="s">
        <v>16</v>
      </c>
      <c r="EC29" s="75">
        <v>12798</v>
      </c>
      <c r="ED29" s="75">
        <v>14642</v>
      </c>
      <c r="EE29" s="131" t="s">
        <v>16</v>
      </c>
      <c r="EF29" s="75">
        <v>14642</v>
      </c>
      <c r="EG29" s="75">
        <v>21071</v>
      </c>
      <c r="EH29" s="75">
        <v>21071</v>
      </c>
      <c r="EI29" s="131" t="s">
        <v>16</v>
      </c>
      <c r="EJ29" s="155">
        <v>20140</v>
      </c>
      <c r="EK29" s="152" t="s">
        <v>16</v>
      </c>
      <c r="EL29" s="152">
        <v>20140</v>
      </c>
      <c r="EM29" s="155">
        <v>16306</v>
      </c>
      <c r="EN29" s="152" t="s">
        <v>16</v>
      </c>
      <c r="EO29" s="155">
        <v>16306</v>
      </c>
      <c r="EP29" s="75">
        <v>13619</v>
      </c>
      <c r="EQ29" s="131" t="s">
        <v>16</v>
      </c>
      <c r="ER29" s="75">
        <v>13619</v>
      </c>
      <c r="ES29" s="75">
        <v>17587</v>
      </c>
      <c r="ET29" s="131" t="s">
        <v>16</v>
      </c>
      <c r="EU29" s="75">
        <v>17587</v>
      </c>
      <c r="EV29" s="75">
        <v>17451</v>
      </c>
      <c r="EW29" s="131" t="s">
        <v>16</v>
      </c>
      <c r="EX29" s="75">
        <v>17451</v>
      </c>
      <c r="EY29" s="75">
        <v>12210</v>
      </c>
      <c r="EZ29" s="131">
        <v>0</v>
      </c>
      <c r="FA29" s="75">
        <v>12210</v>
      </c>
      <c r="FB29" s="75">
        <v>15379</v>
      </c>
      <c r="FC29" s="131">
        <v>0</v>
      </c>
      <c r="FD29" s="75">
        <v>15379</v>
      </c>
      <c r="FE29" s="75">
        <v>15349</v>
      </c>
      <c r="FF29" s="131">
        <v>0</v>
      </c>
      <c r="FG29" s="75">
        <v>15349</v>
      </c>
      <c r="FH29" s="75">
        <v>19010</v>
      </c>
      <c r="FI29" s="131">
        <v>0</v>
      </c>
      <c r="FJ29" s="75">
        <v>19010</v>
      </c>
      <c r="FK29" s="75">
        <v>19996</v>
      </c>
      <c r="FL29" s="131">
        <v>1090</v>
      </c>
      <c r="FM29" s="75">
        <v>18906</v>
      </c>
      <c r="FN29" s="75">
        <v>15986</v>
      </c>
      <c r="FO29" s="131" t="s">
        <v>16</v>
      </c>
      <c r="FP29" s="75">
        <v>15986</v>
      </c>
      <c r="FQ29" s="75">
        <v>13353</v>
      </c>
      <c r="FR29" s="131">
        <v>608</v>
      </c>
      <c r="FS29" s="75">
        <v>12745</v>
      </c>
    </row>
    <row r="30" spans="1:175" s="38" customFormat="1" ht="25.5" customHeight="1" thickBot="1" x14ac:dyDescent="0.3">
      <c r="A30" s="43" t="s">
        <v>15</v>
      </c>
      <c r="B30" s="75">
        <v>34086</v>
      </c>
      <c r="C30" s="131" t="s">
        <v>16</v>
      </c>
      <c r="D30" s="75">
        <v>34086</v>
      </c>
      <c r="E30" s="75">
        <v>34938</v>
      </c>
      <c r="F30" s="75">
        <v>897</v>
      </c>
      <c r="G30" s="75">
        <v>34041</v>
      </c>
      <c r="H30" s="75">
        <v>33209</v>
      </c>
      <c r="I30" s="131" t="s">
        <v>16</v>
      </c>
      <c r="J30" s="75">
        <v>33209</v>
      </c>
      <c r="K30" s="75">
        <v>32309</v>
      </c>
      <c r="L30" s="131">
        <v>1245</v>
      </c>
      <c r="M30" s="75">
        <v>31064</v>
      </c>
      <c r="N30" s="75">
        <v>30761</v>
      </c>
      <c r="O30" s="75">
        <v>362</v>
      </c>
      <c r="P30" s="75">
        <v>30399</v>
      </c>
      <c r="Q30" s="75">
        <v>28980</v>
      </c>
      <c r="R30" s="131" t="s">
        <v>16</v>
      </c>
      <c r="S30" s="75">
        <v>28980</v>
      </c>
      <c r="T30" s="75">
        <v>35475</v>
      </c>
      <c r="U30" s="131" t="s">
        <v>16</v>
      </c>
      <c r="V30" s="75">
        <v>35475</v>
      </c>
      <c r="W30" s="75">
        <v>31922</v>
      </c>
      <c r="X30" s="131">
        <v>405</v>
      </c>
      <c r="Y30" s="75">
        <v>31517</v>
      </c>
      <c r="Z30" s="75">
        <v>34426</v>
      </c>
      <c r="AA30" s="131" t="s">
        <v>16</v>
      </c>
      <c r="AB30" s="75">
        <v>34426</v>
      </c>
      <c r="AC30" s="75">
        <v>41481</v>
      </c>
      <c r="AD30" s="131" t="s">
        <v>16</v>
      </c>
      <c r="AE30" s="75">
        <v>41481</v>
      </c>
      <c r="AF30" s="75">
        <v>36885</v>
      </c>
      <c r="AG30" s="131" t="s">
        <v>16</v>
      </c>
      <c r="AH30" s="75">
        <v>36885</v>
      </c>
      <c r="AI30" s="75">
        <v>36748</v>
      </c>
      <c r="AJ30" s="131" t="s">
        <v>16</v>
      </c>
      <c r="AK30" s="75">
        <v>36748</v>
      </c>
      <c r="AL30" s="75">
        <v>39443</v>
      </c>
      <c r="AM30" s="131" t="s">
        <v>16</v>
      </c>
      <c r="AN30" s="75">
        <v>39443</v>
      </c>
      <c r="AO30" s="75">
        <v>34467</v>
      </c>
      <c r="AP30" s="75">
        <v>366</v>
      </c>
      <c r="AQ30" s="75">
        <v>34101</v>
      </c>
      <c r="AR30" s="75">
        <v>38780</v>
      </c>
      <c r="AS30" s="131" t="s">
        <v>16</v>
      </c>
      <c r="AT30" s="75">
        <v>38780</v>
      </c>
      <c r="AU30" s="75">
        <v>36796</v>
      </c>
      <c r="AV30" s="131">
        <v>942</v>
      </c>
      <c r="AW30" s="75">
        <v>35854</v>
      </c>
      <c r="AX30" s="75" t="s">
        <v>41</v>
      </c>
      <c r="AY30" s="75" t="s">
        <v>41</v>
      </c>
      <c r="AZ30" s="75" t="s">
        <v>41</v>
      </c>
      <c r="BA30" s="75">
        <v>38195</v>
      </c>
      <c r="BB30" s="131" t="s">
        <v>16</v>
      </c>
      <c r="BC30" s="75">
        <v>38195</v>
      </c>
      <c r="BD30" s="75">
        <v>34106</v>
      </c>
      <c r="BE30" s="75">
        <v>414</v>
      </c>
      <c r="BF30" s="75">
        <v>33692</v>
      </c>
      <c r="BG30" s="75">
        <v>31408</v>
      </c>
      <c r="BH30" s="131">
        <v>1000</v>
      </c>
      <c r="BI30" s="75">
        <v>30408</v>
      </c>
      <c r="BJ30" s="75">
        <v>39893</v>
      </c>
      <c r="BK30" s="131" t="s">
        <v>16</v>
      </c>
      <c r="BL30" s="75">
        <v>39893</v>
      </c>
      <c r="BM30" s="75">
        <v>36152</v>
      </c>
      <c r="BN30" s="75">
        <v>295</v>
      </c>
      <c r="BO30" s="75">
        <v>35857</v>
      </c>
      <c r="BP30" s="75">
        <v>39461</v>
      </c>
      <c r="BQ30" s="75">
        <v>642</v>
      </c>
      <c r="BR30" s="75">
        <v>38819</v>
      </c>
      <c r="BS30" s="75">
        <v>37333</v>
      </c>
      <c r="BT30" s="131">
        <v>840</v>
      </c>
      <c r="BU30" s="75">
        <v>36493</v>
      </c>
      <c r="BV30" s="75">
        <v>38051</v>
      </c>
      <c r="BW30" s="131" t="s">
        <v>16</v>
      </c>
      <c r="BX30" s="75">
        <v>38051</v>
      </c>
      <c r="BY30" s="75">
        <v>36495</v>
      </c>
      <c r="BZ30" s="75">
        <v>925</v>
      </c>
      <c r="CA30" s="75">
        <v>35570</v>
      </c>
      <c r="CB30" s="75">
        <v>35106</v>
      </c>
      <c r="CC30" s="131" t="s">
        <v>16</v>
      </c>
      <c r="CD30" s="75">
        <v>35106</v>
      </c>
      <c r="CE30" s="75">
        <v>36165</v>
      </c>
      <c r="CF30" s="131">
        <v>599</v>
      </c>
      <c r="CG30" s="75">
        <v>35566</v>
      </c>
      <c r="CH30" s="75">
        <v>33765</v>
      </c>
      <c r="CI30" s="131" t="s">
        <v>16</v>
      </c>
      <c r="CJ30" s="75">
        <v>33765</v>
      </c>
      <c r="CK30" s="75">
        <v>27935</v>
      </c>
      <c r="CL30" s="75">
        <v>510</v>
      </c>
      <c r="CM30" s="75">
        <v>27425</v>
      </c>
      <c r="CN30" s="75">
        <v>34874</v>
      </c>
      <c r="CO30" s="75">
        <v>938</v>
      </c>
      <c r="CP30" s="75">
        <v>33936</v>
      </c>
      <c r="CQ30" s="75">
        <v>33764</v>
      </c>
      <c r="CR30" s="131" t="s">
        <v>16</v>
      </c>
      <c r="CS30" s="75">
        <v>33764</v>
      </c>
      <c r="CT30" s="75">
        <v>29291</v>
      </c>
      <c r="CU30" s="131" t="s">
        <v>16</v>
      </c>
      <c r="CV30" s="75">
        <v>29291</v>
      </c>
      <c r="CW30" s="75">
        <v>33006</v>
      </c>
      <c r="CX30" s="75">
        <v>2306</v>
      </c>
      <c r="CY30" s="75">
        <v>30700</v>
      </c>
      <c r="CZ30" s="75">
        <v>34025</v>
      </c>
      <c r="DA30" s="75">
        <v>2100</v>
      </c>
      <c r="DB30" s="75">
        <v>31925</v>
      </c>
      <c r="DC30" s="75">
        <v>39836</v>
      </c>
      <c r="DD30" s="131" t="s">
        <v>16</v>
      </c>
      <c r="DE30" s="75">
        <v>39836</v>
      </c>
      <c r="DF30" s="75">
        <v>39298</v>
      </c>
      <c r="DG30" s="75">
        <v>2066</v>
      </c>
      <c r="DH30" s="75">
        <v>37232</v>
      </c>
      <c r="DI30" s="75">
        <v>37292</v>
      </c>
      <c r="DJ30" s="131">
        <v>530</v>
      </c>
      <c r="DK30" s="75">
        <v>36762</v>
      </c>
      <c r="DL30" s="75">
        <v>29826</v>
      </c>
      <c r="DM30" s="75" t="s">
        <v>16</v>
      </c>
      <c r="DN30" s="75">
        <v>29826</v>
      </c>
      <c r="DO30" s="75">
        <v>31411</v>
      </c>
      <c r="DP30" s="131" t="s">
        <v>16</v>
      </c>
      <c r="DQ30" s="75">
        <v>31411</v>
      </c>
      <c r="DR30" s="75">
        <v>25704</v>
      </c>
      <c r="DS30" s="75">
        <v>570</v>
      </c>
      <c r="DT30" s="75">
        <v>25134</v>
      </c>
      <c r="DU30" s="75">
        <v>27043</v>
      </c>
      <c r="DV30" s="131">
        <v>1428</v>
      </c>
      <c r="DW30" s="75">
        <v>25615</v>
      </c>
      <c r="DX30" s="75">
        <v>28212</v>
      </c>
      <c r="DY30" s="75" t="s">
        <v>16</v>
      </c>
      <c r="DZ30" s="75">
        <v>28212</v>
      </c>
      <c r="EA30" s="75">
        <v>37193</v>
      </c>
      <c r="EB30" s="131">
        <v>698</v>
      </c>
      <c r="EC30" s="75">
        <v>36495</v>
      </c>
      <c r="ED30" s="75">
        <v>41932</v>
      </c>
      <c r="EE30" s="75">
        <v>595</v>
      </c>
      <c r="EF30" s="75">
        <v>41337</v>
      </c>
      <c r="EG30" s="75">
        <v>28522</v>
      </c>
      <c r="EH30" s="75">
        <v>28522</v>
      </c>
      <c r="EI30" s="131" t="s">
        <v>16</v>
      </c>
      <c r="EJ30" s="152">
        <v>31572</v>
      </c>
      <c r="EK30" s="152" t="s">
        <v>16</v>
      </c>
      <c r="EL30" s="152">
        <v>31572</v>
      </c>
      <c r="EM30" s="152">
        <v>37144</v>
      </c>
      <c r="EN30" s="152">
        <v>2092</v>
      </c>
      <c r="EO30" s="152">
        <v>35052</v>
      </c>
      <c r="EP30" s="75">
        <v>30554</v>
      </c>
      <c r="EQ30" s="131" t="s">
        <v>16</v>
      </c>
      <c r="ER30" s="75">
        <v>30554</v>
      </c>
      <c r="ES30" s="75">
        <v>32020</v>
      </c>
      <c r="ET30" s="131" t="s">
        <v>16</v>
      </c>
      <c r="EU30" s="75">
        <v>32020</v>
      </c>
      <c r="EV30" s="75">
        <v>29214</v>
      </c>
      <c r="EW30" s="131" t="s">
        <v>16</v>
      </c>
      <c r="EX30" s="75">
        <v>29214</v>
      </c>
      <c r="EY30" s="75">
        <v>29407</v>
      </c>
      <c r="EZ30" s="131">
        <v>1014</v>
      </c>
      <c r="FA30" s="75">
        <v>28393</v>
      </c>
      <c r="FB30" s="75">
        <v>32177</v>
      </c>
      <c r="FC30" s="131">
        <v>0</v>
      </c>
      <c r="FD30" s="75">
        <v>32177</v>
      </c>
      <c r="FE30" s="75">
        <v>37667</v>
      </c>
      <c r="FF30" s="131">
        <v>0</v>
      </c>
      <c r="FG30" s="75">
        <v>37667</v>
      </c>
      <c r="FH30" s="75">
        <v>27661</v>
      </c>
      <c r="FI30" s="131">
        <v>0</v>
      </c>
      <c r="FJ30" s="75">
        <v>27661</v>
      </c>
      <c r="FK30" s="75">
        <v>29629</v>
      </c>
      <c r="FL30" s="131" t="s">
        <v>16</v>
      </c>
      <c r="FM30" s="75">
        <v>29629</v>
      </c>
      <c r="FN30" s="75">
        <v>33687</v>
      </c>
      <c r="FO30" s="131">
        <v>706</v>
      </c>
      <c r="FP30" s="75">
        <v>32981</v>
      </c>
      <c r="FQ30" s="75">
        <v>34176</v>
      </c>
      <c r="FR30" s="131">
        <v>447</v>
      </c>
      <c r="FS30" s="75">
        <v>33729</v>
      </c>
    </row>
    <row r="31" spans="1:175" s="37" customFormat="1" x14ac:dyDescent="0.25"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  <c r="BZ31" s="204"/>
      <c r="CA31" s="204"/>
      <c r="CB31" s="204"/>
      <c r="CC31" s="204"/>
      <c r="CD31" s="204"/>
      <c r="CE31" s="204"/>
      <c r="CF31" s="204"/>
      <c r="CG31" s="204"/>
      <c r="CH31" s="204"/>
      <c r="CI31" s="204"/>
      <c r="CJ31" s="204"/>
      <c r="CK31" s="204"/>
      <c r="CL31" s="204"/>
      <c r="CM31" s="204"/>
      <c r="CN31" s="204"/>
      <c r="CO31" s="204"/>
      <c r="CP31" s="204"/>
      <c r="CQ31" s="204"/>
      <c r="CR31" s="204"/>
      <c r="CS31" s="204"/>
      <c r="CT31" s="204"/>
      <c r="CU31" s="204"/>
      <c r="CV31" s="204"/>
      <c r="CW31" s="204"/>
      <c r="CX31" s="204"/>
      <c r="CY31" s="204"/>
      <c r="CZ31" s="204"/>
      <c r="DA31" s="204"/>
      <c r="DB31" s="204"/>
      <c r="DC31" s="204"/>
      <c r="DD31" s="204"/>
      <c r="DE31" s="204"/>
      <c r="DF31" s="204"/>
      <c r="DG31" s="204"/>
      <c r="DH31" s="204"/>
      <c r="DI31" s="204"/>
      <c r="DJ31" s="204"/>
      <c r="DK31" s="204"/>
      <c r="DL31" s="204"/>
      <c r="DM31" s="204"/>
      <c r="DN31" s="204"/>
      <c r="DO31" s="204"/>
      <c r="DP31" s="204"/>
      <c r="DQ31" s="204"/>
      <c r="DR31" s="204"/>
      <c r="DS31" s="204"/>
      <c r="DT31" s="204"/>
      <c r="DU31" s="204"/>
      <c r="DV31" s="204"/>
      <c r="DW31" s="204"/>
      <c r="DX31" s="204"/>
      <c r="DY31" s="204"/>
      <c r="DZ31" s="204"/>
      <c r="EA31" s="204"/>
      <c r="EB31" s="204"/>
      <c r="EC31" s="204"/>
      <c r="ED31" s="204"/>
      <c r="EE31" s="204"/>
      <c r="EF31" s="204"/>
      <c r="EG31" s="204"/>
      <c r="EH31" s="204"/>
      <c r="EI31" s="204"/>
      <c r="EJ31" s="206"/>
      <c r="EK31" s="206"/>
      <c r="EL31" s="206"/>
      <c r="EM31" s="206"/>
      <c r="EN31" s="206"/>
      <c r="EO31" s="206"/>
      <c r="EP31" s="206"/>
      <c r="EQ31" s="206"/>
      <c r="ER31" s="206"/>
      <c r="ES31" s="206"/>
      <c r="ET31" s="206"/>
      <c r="EU31" s="206"/>
      <c r="EV31" s="206"/>
      <c r="EW31" s="206"/>
      <c r="EX31" s="206"/>
      <c r="EY31" s="206"/>
      <c r="EZ31" s="206"/>
      <c r="FA31" s="206"/>
      <c r="FB31" s="206"/>
      <c r="FC31" s="206"/>
      <c r="FD31" s="206"/>
      <c r="FE31" s="206"/>
      <c r="FF31" s="206"/>
      <c r="FG31" s="206"/>
      <c r="FH31" s="206"/>
      <c r="FI31" s="206"/>
      <c r="FJ31" s="206"/>
      <c r="FK31" s="206"/>
      <c r="FL31" s="206"/>
      <c r="FM31" s="206"/>
      <c r="FN31" s="206"/>
      <c r="FO31" s="206"/>
      <c r="FP31" s="206"/>
      <c r="FQ31" s="206"/>
      <c r="FR31" s="206"/>
      <c r="FS31" s="206"/>
    </row>
    <row r="32" spans="1:175" ht="15" customHeight="1" x14ac:dyDescent="0.25">
      <c r="A32" s="34" t="s">
        <v>24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</row>
    <row r="33" spans="1:175" s="19" customFormat="1" x14ac:dyDescent="0.2">
      <c r="A33" s="35" t="s">
        <v>140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207"/>
      <c r="CA33" s="207"/>
      <c r="CB33" s="207"/>
      <c r="CC33" s="207"/>
      <c r="CD33" s="207"/>
      <c r="CE33" s="207"/>
      <c r="CF33" s="207"/>
      <c r="CG33" s="207"/>
      <c r="CH33" s="207"/>
      <c r="CI33" s="207"/>
      <c r="CJ33" s="207"/>
      <c r="CK33" s="207"/>
      <c r="CL33" s="207"/>
      <c r="CM33" s="207"/>
      <c r="CN33" s="207"/>
      <c r="CO33" s="207"/>
      <c r="CP33" s="207"/>
      <c r="CQ33" s="207"/>
      <c r="CR33" s="207"/>
      <c r="CS33" s="207"/>
      <c r="CT33" s="207"/>
      <c r="CU33" s="207"/>
      <c r="CV33" s="207"/>
      <c r="CW33" s="207"/>
      <c r="CX33" s="207"/>
      <c r="CY33" s="207"/>
      <c r="CZ33" s="207"/>
      <c r="DA33" s="207"/>
      <c r="DB33" s="207"/>
      <c r="DC33" s="207"/>
      <c r="DD33" s="207"/>
      <c r="DE33" s="207"/>
      <c r="DF33" s="207"/>
      <c r="DG33" s="207"/>
      <c r="DH33" s="207"/>
      <c r="DI33" s="207"/>
      <c r="DJ33" s="207"/>
      <c r="DK33" s="207"/>
      <c r="DL33" s="207"/>
      <c r="DM33" s="207"/>
      <c r="DN33" s="207"/>
      <c r="DO33" s="207"/>
      <c r="DP33" s="207"/>
      <c r="DQ33" s="207"/>
      <c r="DR33" s="207"/>
      <c r="DS33" s="207"/>
      <c r="DT33" s="207"/>
      <c r="DU33" s="207"/>
      <c r="DV33" s="207"/>
      <c r="DW33" s="207"/>
      <c r="DX33" s="207"/>
      <c r="DY33" s="207"/>
      <c r="DZ33" s="207"/>
      <c r="EA33" s="207"/>
      <c r="EB33" s="207"/>
      <c r="EC33" s="207"/>
      <c r="ED33" s="207"/>
      <c r="EE33" s="207"/>
      <c r="EF33" s="207"/>
      <c r="EG33" s="207"/>
      <c r="EH33" s="207"/>
      <c r="EI33" s="207"/>
      <c r="EJ33" s="204"/>
      <c r="EK33" s="204"/>
      <c r="EL33" s="204"/>
      <c r="EM33" s="204"/>
      <c r="EN33" s="204"/>
      <c r="EO33" s="204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7"/>
      <c r="FO33" s="58"/>
      <c r="FP33" s="58"/>
      <c r="FQ33" s="57"/>
      <c r="FR33" s="58"/>
      <c r="FS33" s="58"/>
    </row>
    <row r="34" spans="1:175" s="19" customFormat="1" x14ac:dyDescent="0.2">
      <c r="A34" s="35" t="s">
        <v>138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7"/>
      <c r="BX34" s="207"/>
      <c r="BY34" s="207"/>
      <c r="BZ34" s="207"/>
      <c r="CA34" s="207"/>
      <c r="CB34" s="207"/>
      <c r="CC34" s="207"/>
      <c r="CD34" s="207"/>
      <c r="CE34" s="207"/>
      <c r="CF34" s="207"/>
      <c r="CG34" s="207"/>
      <c r="CH34" s="207"/>
      <c r="CI34" s="207"/>
      <c r="CJ34" s="207"/>
      <c r="CK34" s="207"/>
      <c r="CL34" s="207"/>
      <c r="CM34" s="207"/>
      <c r="CN34" s="207"/>
      <c r="CO34" s="207"/>
      <c r="CP34" s="207"/>
      <c r="CQ34" s="207"/>
      <c r="CR34" s="207"/>
      <c r="CS34" s="207"/>
      <c r="CT34" s="207"/>
      <c r="CU34" s="207"/>
      <c r="CV34" s="207"/>
      <c r="CW34" s="207"/>
      <c r="CX34" s="207"/>
      <c r="CY34" s="207"/>
      <c r="CZ34" s="207"/>
      <c r="DA34" s="207"/>
      <c r="DB34" s="207"/>
      <c r="DC34" s="207"/>
      <c r="DD34" s="207"/>
      <c r="DE34" s="207"/>
      <c r="DF34" s="207"/>
      <c r="DG34" s="207"/>
      <c r="DH34" s="207"/>
      <c r="DI34" s="207"/>
      <c r="DJ34" s="207"/>
      <c r="DK34" s="207"/>
      <c r="DL34" s="207"/>
      <c r="DM34" s="207"/>
      <c r="DN34" s="207"/>
      <c r="DO34" s="207"/>
      <c r="DP34" s="207"/>
      <c r="DQ34" s="207"/>
      <c r="DR34" s="207"/>
      <c r="DS34" s="207"/>
      <c r="DT34" s="207"/>
      <c r="DU34" s="207"/>
      <c r="DV34" s="207"/>
      <c r="DW34" s="207"/>
      <c r="DX34" s="207"/>
      <c r="DY34" s="207"/>
      <c r="DZ34" s="207"/>
      <c r="EA34" s="207"/>
      <c r="EB34" s="207"/>
      <c r="EC34" s="207"/>
      <c r="ED34" s="207"/>
      <c r="EE34" s="207"/>
      <c r="EF34" s="207"/>
      <c r="EG34" s="207"/>
      <c r="EH34" s="207"/>
      <c r="EI34" s="207"/>
      <c r="EJ34" s="204"/>
      <c r="EK34" s="204"/>
      <c r="EL34" s="204"/>
      <c r="EM34" s="204"/>
      <c r="EN34" s="204"/>
      <c r="EO34" s="204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7"/>
      <c r="FO34" s="58"/>
      <c r="FP34" s="58"/>
      <c r="FQ34" s="57"/>
      <c r="FR34" s="58"/>
      <c r="FS34" s="58"/>
    </row>
    <row r="35" spans="1:175" s="19" customFormat="1" x14ac:dyDescent="0.2">
      <c r="A35" s="35" t="s">
        <v>139</v>
      </c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8"/>
      <c r="V35" s="207"/>
      <c r="W35" s="207"/>
      <c r="X35" s="208"/>
      <c r="Y35" s="207"/>
      <c r="Z35" s="207"/>
      <c r="AA35" s="207"/>
      <c r="AB35" s="207"/>
      <c r="AC35" s="207"/>
      <c r="AD35" s="207"/>
      <c r="AE35" s="207"/>
      <c r="AF35" s="208"/>
      <c r="AG35" s="207"/>
      <c r="AH35" s="207"/>
      <c r="AI35" s="207"/>
      <c r="AJ35" s="208"/>
      <c r="AK35" s="208"/>
      <c r="AL35" s="207"/>
      <c r="AM35" s="207"/>
      <c r="AN35" s="207"/>
      <c r="AO35" s="208"/>
      <c r="AP35" s="208"/>
      <c r="AQ35" s="208"/>
      <c r="AR35" s="207"/>
      <c r="AS35" s="207"/>
      <c r="AT35" s="207"/>
      <c r="AU35" s="207"/>
      <c r="AV35" s="207"/>
      <c r="AW35" s="208"/>
      <c r="AX35" s="207"/>
      <c r="AY35" s="207"/>
      <c r="AZ35" s="207"/>
      <c r="BA35" s="207"/>
      <c r="BB35" s="207"/>
      <c r="BC35" s="207"/>
      <c r="BD35" s="207"/>
      <c r="BE35" s="207"/>
      <c r="BF35" s="208"/>
      <c r="BG35" s="207"/>
      <c r="BH35" s="207"/>
      <c r="BI35" s="208"/>
      <c r="BJ35" s="207"/>
      <c r="BK35" s="207"/>
      <c r="BL35" s="208"/>
      <c r="BM35" s="207"/>
      <c r="BN35" s="207"/>
      <c r="BO35" s="207"/>
      <c r="BP35" s="207"/>
      <c r="BQ35" s="207"/>
      <c r="BR35" s="207"/>
      <c r="BS35" s="207"/>
      <c r="BT35" s="208"/>
      <c r="BU35" s="208"/>
      <c r="BV35" s="207"/>
      <c r="BW35" s="207"/>
      <c r="BX35" s="208"/>
      <c r="BY35" s="207"/>
      <c r="BZ35" s="207"/>
      <c r="CA35" s="207"/>
      <c r="CB35" s="207"/>
      <c r="CC35" s="208"/>
      <c r="CD35" s="207"/>
      <c r="CE35" s="208"/>
      <c r="CF35" s="207"/>
      <c r="CG35" s="208"/>
      <c r="CH35" s="207"/>
      <c r="CI35" s="208"/>
      <c r="CJ35" s="207"/>
      <c r="CK35" s="207"/>
      <c r="CL35" s="208"/>
      <c r="CM35" s="207"/>
      <c r="CN35" s="208"/>
      <c r="CO35" s="207"/>
      <c r="CP35" s="207"/>
      <c r="CQ35" s="207"/>
      <c r="CR35" s="207"/>
      <c r="CS35" s="208"/>
      <c r="CT35" s="207"/>
      <c r="CU35" s="208"/>
      <c r="CV35" s="208"/>
      <c r="CW35" s="207"/>
      <c r="CX35" s="207"/>
      <c r="CY35" s="207"/>
      <c r="CZ35" s="208"/>
      <c r="DA35" s="207"/>
      <c r="DB35" s="207"/>
      <c r="DC35" s="207"/>
      <c r="DD35" s="207"/>
      <c r="DE35" s="208"/>
      <c r="DF35" s="208"/>
      <c r="DG35" s="207"/>
      <c r="DH35" s="207"/>
      <c r="DI35" s="207"/>
      <c r="DJ35" s="207"/>
      <c r="DK35" s="208"/>
      <c r="DL35" s="208"/>
      <c r="DM35" s="207"/>
      <c r="DN35" s="207"/>
      <c r="DO35" s="207"/>
      <c r="DP35" s="207"/>
      <c r="DQ35" s="208"/>
      <c r="DR35" s="208"/>
      <c r="DS35" s="207"/>
      <c r="DT35" s="207"/>
      <c r="DU35" s="207"/>
      <c r="DV35" s="207"/>
      <c r="DW35" s="208"/>
      <c r="DX35" s="208"/>
      <c r="DY35" s="207"/>
      <c r="DZ35" s="207"/>
      <c r="EA35" s="207"/>
      <c r="EB35" s="207"/>
      <c r="EC35" s="208"/>
      <c r="ED35" s="208"/>
      <c r="EE35" s="207"/>
      <c r="EF35" s="207"/>
      <c r="EG35" s="208"/>
      <c r="EH35" s="207"/>
      <c r="EI35" s="207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7"/>
      <c r="FO35" s="58"/>
      <c r="FP35" s="58"/>
      <c r="FQ35" s="57"/>
      <c r="FR35" s="58"/>
      <c r="FS35" s="58"/>
    </row>
    <row r="36" spans="1:175" s="37" customFormat="1" x14ac:dyDescent="0.2"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  <c r="BZ36" s="204"/>
      <c r="CA36" s="204"/>
      <c r="CB36" s="204"/>
      <c r="CC36" s="204"/>
      <c r="CD36" s="204"/>
      <c r="CE36" s="204"/>
      <c r="CF36" s="204"/>
      <c r="CG36" s="204"/>
      <c r="CH36" s="204"/>
      <c r="CI36" s="204"/>
      <c r="CJ36" s="204"/>
      <c r="CK36" s="204"/>
      <c r="CL36" s="204"/>
      <c r="CM36" s="204"/>
      <c r="CN36" s="204"/>
      <c r="CO36" s="204"/>
      <c r="CP36" s="204"/>
      <c r="CQ36" s="204"/>
      <c r="CR36" s="204"/>
      <c r="CS36" s="204"/>
      <c r="CT36" s="204"/>
      <c r="CU36" s="204"/>
      <c r="CV36" s="204"/>
      <c r="CW36" s="204"/>
      <c r="CX36" s="204"/>
      <c r="CY36" s="204"/>
      <c r="CZ36" s="204"/>
      <c r="DA36" s="204"/>
      <c r="DB36" s="204"/>
      <c r="DC36" s="204"/>
      <c r="DD36" s="204"/>
      <c r="DE36" s="204"/>
      <c r="DF36" s="204"/>
      <c r="DG36" s="204"/>
      <c r="DH36" s="204"/>
      <c r="DI36" s="204"/>
      <c r="DJ36" s="204"/>
      <c r="DK36" s="204"/>
      <c r="DL36" s="204"/>
      <c r="DM36" s="204"/>
      <c r="DN36" s="204"/>
      <c r="DO36" s="204"/>
      <c r="DP36" s="204"/>
      <c r="DQ36" s="204"/>
      <c r="DR36" s="204"/>
      <c r="DS36" s="204"/>
      <c r="DT36" s="204"/>
      <c r="DU36" s="204"/>
      <c r="DV36" s="204"/>
      <c r="DW36" s="204"/>
      <c r="DX36" s="204"/>
      <c r="DY36" s="204"/>
      <c r="DZ36" s="204"/>
      <c r="EA36" s="204"/>
      <c r="EB36" s="204"/>
      <c r="EC36" s="204"/>
      <c r="ED36" s="204"/>
      <c r="EE36" s="204"/>
      <c r="EF36" s="204"/>
      <c r="EG36" s="204"/>
      <c r="EH36" s="204"/>
      <c r="EI36" s="204"/>
      <c r="EJ36" s="58"/>
      <c r="EK36" s="58"/>
      <c r="EL36" s="58"/>
      <c r="EM36" s="58"/>
      <c r="EN36" s="58"/>
      <c r="EO36" s="58"/>
      <c r="EP36" s="206"/>
      <c r="EQ36" s="206"/>
      <c r="ER36" s="206"/>
      <c r="ES36" s="206"/>
      <c r="ET36" s="206"/>
      <c r="EU36" s="206"/>
      <c r="EV36" s="206"/>
      <c r="EW36" s="206"/>
      <c r="EX36" s="206"/>
      <c r="EY36" s="206"/>
      <c r="EZ36" s="206"/>
      <c r="FA36" s="206"/>
      <c r="FB36" s="206"/>
      <c r="FC36" s="206"/>
      <c r="FD36" s="206"/>
      <c r="FE36" s="206"/>
      <c r="FF36" s="206"/>
      <c r="FG36" s="206"/>
      <c r="FH36" s="206"/>
      <c r="FI36" s="206"/>
      <c r="FJ36" s="206"/>
      <c r="FK36" s="206"/>
      <c r="FL36" s="206"/>
      <c r="FM36" s="206"/>
      <c r="FN36" s="206"/>
      <c r="FO36" s="206"/>
      <c r="FP36" s="206"/>
      <c r="FQ36" s="206"/>
      <c r="FR36" s="206"/>
      <c r="FS36" s="206"/>
    </row>
    <row r="37" spans="1:175" s="37" customFormat="1" x14ac:dyDescent="0.2"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  <c r="BZ37" s="204"/>
      <c r="CA37" s="204"/>
      <c r="CB37" s="204"/>
      <c r="CC37" s="204"/>
      <c r="CD37" s="204"/>
      <c r="CE37" s="204"/>
      <c r="CF37" s="204"/>
      <c r="CG37" s="204"/>
      <c r="CH37" s="204"/>
      <c r="CI37" s="204"/>
      <c r="CJ37" s="204"/>
      <c r="CK37" s="204"/>
      <c r="CL37" s="204"/>
      <c r="CM37" s="204"/>
      <c r="CN37" s="204"/>
      <c r="CO37" s="204"/>
      <c r="CP37" s="204"/>
      <c r="CQ37" s="204"/>
      <c r="CR37" s="204"/>
      <c r="CS37" s="204"/>
      <c r="CT37" s="204"/>
      <c r="CU37" s="204"/>
      <c r="CV37" s="204"/>
      <c r="CW37" s="204"/>
      <c r="CX37" s="204"/>
      <c r="CY37" s="204"/>
      <c r="CZ37" s="204"/>
      <c r="DA37" s="204"/>
      <c r="DB37" s="204"/>
      <c r="DC37" s="204"/>
      <c r="DD37" s="204"/>
      <c r="DE37" s="204"/>
      <c r="DF37" s="204"/>
      <c r="DG37" s="204"/>
      <c r="DH37" s="204"/>
      <c r="DI37" s="204"/>
      <c r="DJ37" s="204"/>
      <c r="DK37" s="204"/>
      <c r="DL37" s="204"/>
      <c r="DM37" s="204"/>
      <c r="DN37" s="204"/>
      <c r="DO37" s="204"/>
      <c r="DP37" s="204"/>
      <c r="DQ37" s="204"/>
      <c r="DR37" s="204"/>
      <c r="DS37" s="204"/>
      <c r="DT37" s="204"/>
      <c r="DU37" s="204"/>
      <c r="DV37" s="204"/>
      <c r="DW37" s="204"/>
      <c r="DX37" s="204"/>
      <c r="DY37" s="204"/>
      <c r="DZ37" s="204"/>
      <c r="EA37" s="204"/>
      <c r="EB37" s="204"/>
      <c r="EC37" s="204"/>
      <c r="ED37" s="204"/>
      <c r="EE37" s="204"/>
      <c r="EF37" s="204"/>
      <c r="EG37" s="204"/>
      <c r="EH37" s="204"/>
      <c r="EI37" s="204"/>
      <c r="EJ37" s="58"/>
      <c r="EK37" s="58"/>
      <c r="EL37" s="58"/>
      <c r="EM37" s="58"/>
      <c r="EN37" s="58"/>
      <c r="EO37" s="58"/>
      <c r="EP37" s="206"/>
      <c r="EQ37" s="206"/>
      <c r="ER37" s="206"/>
      <c r="ES37" s="206"/>
      <c r="ET37" s="206"/>
      <c r="EU37" s="206"/>
      <c r="EV37" s="206"/>
      <c r="EW37" s="206"/>
      <c r="EX37" s="206"/>
      <c r="EY37" s="206"/>
      <c r="EZ37" s="206"/>
      <c r="FA37" s="206"/>
      <c r="FB37" s="206"/>
      <c r="FC37" s="206"/>
      <c r="FD37" s="206"/>
      <c r="FE37" s="206"/>
      <c r="FF37" s="206"/>
      <c r="FG37" s="206"/>
      <c r="FH37" s="206"/>
      <c r="FI37" s="206"/>
      <c r="FJ37" s="206"/>
      <c r="FK37" s="206"/>
      <c r="FL37" s="206"/>
      <c r="FM37" s="206"/>
      <c r="FN37" s="206"/>
      <c r="FO37" s="206"/>
      <c r="FP37" s="206"/>
      <c r="FQ37" s="206"/>
      <c r="FR37" s="206"/>
      <c r="FS37" s="206"/>
    </row>
    <row r="38" spans="1:175" s="37" customFormat="1" x14ac:dyDescent="0.25"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  <c r="BZ38" s="204"/>
      <c r="CA38" s="204"/>
      <c r="CB38" s="204"/>
      <c r="CC38" s="204"/>
      <c r="CD38" s="204"/>
      <c r="CE38" s="204"/>
      <c r="CF38" s="204"/>
      <c r="CG38" s="204"/>
      <c r="CH38" s="204"/>
      <c r="CI38" s="204"/>
      <c r="CJ38" s="204"/>
      <c r="CK38" s="204"/>
      <c r="CL38" s="204"/>
      <c r="CM38" s="204"/>
      <c r="CN38" s="204"/>
      <c r="CO38" s="204"/>
      <c r="CP38" s="204"/>
      <c r="CQ38" s="204"/>
      <c r="CR38" s="204"/>
      <c r="CS38" s="204"/>
      <c r="CT38" s="204"/>
      <c r="CU38" s="204"/>
      <c r="CV38" s="204"/>
      <c r="CW38" s="204"/>
      <c r="CX38" s="204"/>
      <c r="CY38" s="204"/>
      <c r="CZ38" s="204"/>
      <c r="DA38" s="204"/>
      <c r="DB38" s="204"/>
      <c r="DC38" s="204"/>
      <c r="DD38" s="204"/>
      <c r="DE38" s="204"/>
      <c r="DF38" s="204"/>
      <c r="DG38" s="204"/>
      <c r="DH38" s="204"/>
      <c r="DI38" s="204"/>
      <c r="DJ38" s="204"/>
      <c r="DK38" s="204"/>
      <c r="DL38" s="204"/>
      <c r="DM38" s="204"/>
      <c r="DN38" s="204"/>
      <c r="DO38" s="204"/>
      <c r="DP38" s="204"/>
      <c r="DQ38" s="204"/>
      <c r="DR38" s="204"/>
      <c r="DS38" s="204"/>
      <c r="DT38" s="204"/>
      <c r="DU38" s="204"/>
      <c r="DV38" s="204"/>
      <c r="DW38" s="204"/>
      <c r="DX38" s="204"/>
      <c r="DY38" s="204"/>
      <c r="DZ38" s="204"/>
      <c r="EA38" s="204"/>
      <c r="EB38" s="204"/>
      <c r="EC38" s="204"/>
      <c r="ED38" s="204"/>
      <c r="EE38" s="204"/>
      <c r="EF38" s="204"/>
      <c r="EG38" s="204"/>
      <c r="EH38" s="204"/>
      <c r="EI38" s="204"/>
      <c r="EJ38" s="206"/>
      <c r="EK38" s="206"/>
      <c r="EL38" s="206"/>
      <c r="EM38" s="206"/>
      <c r="EN38" s="206"/>
      <c r="EO38" s="206"/>
      <c r="EP38" s="206"/>
      <c r="EQ38" s="206"/>
      <c r="ER38" s="206"/>
      <c r="ES38" s="206"/>
      <c r="ET38" s="206"/>
      <c r="EU38" s="206"/>
      <c r="EV38" s="206"/>
      <c r="EW38" s="206"/>
      <c r="EX38" s="206"/>
      <c r="EY38" s="206"/>
      <c r="EZ38" s="206"/>
      <c r="FA38" s="206"/>
      <c r="FB38" s="206"/>
      <c r="FC38" s="206"/>
      <c r="FD38" s="206"/>
      <c r="FE38" s="206"/>
      <c r="FF38" s="206"/>
      <c r="FG38" s="206"/>
      <c r="FH38" s="206"/>
      <c r="FI38" s="206"/>
      <c r="FJ38" s="206"/>
      <c r="FK38" s="206"/>
      <c r="FL38" s="206"/>
      <c r="FM38" s="206"/>
      <c r="FN38" s="206"/>
      <c r="FO38" s="206"/>
      <c r="FP38" s="206"/>
      <c r="FQ38" s="206"/>
      <c r="FR38" s="206"/>
      <c r="FS38" s="206"/>
    </row>
    <row r="39" spans="1:175" s="37" customFormat="1" x14ac:dyDescent="0.25"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  <c r="BZ39" s="204"/>
      <c r="CA39" s="204"/>
      <c r="CB39" s="204"/>
      <c r="CC39" s="204"/>
      <c r="CD39" s="204"/>
      <c r="CE39" s="204"/>
      <c r="CF39" s="204"/>
      <c r="CG39" s="204"/>
      <c r="CH39" s="204"/>
      <c r="CI39" s="204"/>
      <c r="CJ39" s="204"/>
      <c r="CK39" s="204"/>
      <c r="CL39" s="204"/>
      <c r="CM39" s="204"/>
      <c r="CN39" s="204"/>
      <c r="CO39" s="204"/>
      <c r="CP39" s="204"/>
      <c r="CQ39" s="204"/>
      <c r="CR39" s="204"/>
      <c r="CS39" s="204"/>
      <c r="CT39" s="204"/>
      <c r="CU39" s="204"/>
      <c r="CV39" s="204"/>
      <c r="CW39" s="204"/>
      <c r="CX39" s="204"/>
      <c r="CY39" s="204"/>
      <c r="CZ39" s="204"/>
      <c r="DA39" s="204"/>
      <c r="DB39" s="204"/>
      <c r="DC39" s="204"/>
      <c r="DD39" s="204"/>
      <c r="DE39" s="204"/>
      <c r="DF39" s="204"/>
      <c r="DG39" s="204"/>
      <c r="DH39" s="204"/>
      <c r="DI39" s="204"/>
      <c r="DJ39" s="204"/>
      <c r="DK39" s="204"/>
      <c r="DL39" s="204"/>
      <c r="DM39" s="204"/>
      <c r="DN39" s="204"/>
      <c r="DO39" s="204"/>
      <c r="DP39" s="204"/>
      <c r="DQ39" s="204"/>
      <c r="DR39" s="204"/>
      <c r="DS39" s="204"/>
      <c r="DT39" s="204"/>
      <c r="DU39" s="204"/>
      <c r="DV39" s="204"/>
      <c r="DW39" s="204"/>
      <c r="DX39" s="204"/>
      <c r="DY39" s="204"/>
      <c r="DZ39" s="204"/>
      <c r="EA39" s="204"/>
      <c r="EB39" s="204"/>
      <c r="EC39" s="204"/>
      <c r="ED39" s="204"/>
      <c r="EE39" s="204"/>
      <c r="EF39" s="204"/>
      <c r="EG39" s="204"/>
      <c r="EH39" s="204"/>
      <c r="EI39" s="204"/>
      <c r="EJ39" s="206"/>
      <c r="EK39" s="206"/>
      <c r="EL39" s="206"/>
      <c r="EM39" s="206"/>
      <c r="EN39" s="206"/>
      <c r="EO39" s="206"/>
      <c r="EP39" s="206"/>
      <c r="EQ39" s="206"/>
      <c r="ER39" s="206"/>
      <c r="ES39" s="206"/>
      <c r="ET39" s="206"/>
      <c r="EU39" s="206"/>
      <c r="EV39" s="206"/>
      <c r="EW39" s="206"/>
      <c r="EX39" s="206"/>
      <c r="EY39" s="206"/>
      <c r="EZ39" s="206"/>
      <c r="FA39" s="206"/>
      <c r="FB39" s="206"/>
      <c r="FC39" s="206"/>
      <c r="FD39" s="206"/>
      <c r="FE39" s="206"/>
      <c r="FF39" s="206"/>
      <c r="FG39" s="206"/>
      <c r="FH39" s="206"/>
      <c r="FI39" s="206"/>
      <c r="FJ39" s="206"/>
      <c r="FK39" s="206"/>
      <c r="FL39" s="206"/>
      <c r="FM39" s="206"/>
      <c r="FN39" s="206"/>
      <c r="FO39" s="206"/>
      <c r="FP39" s="206"/>
      <c r="FQ39" s="206"/>
      <c r="FR39" s="206"/>
      <c r="FS39" s="206"/>
    </row>
    <row r="40" spans="1:175" s="37" customFormat="1" x14ac:dyDescent="0.25"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  <c r="BZ40" s="204"/>
      <c r="CA40" s="204"/>
      <c r="CB40" s="204"/>
      <c r="CC40" s="204"/>
      <c r="CD40" s="204"/>
      <c r="CE40" s="204"/>
      <c r="CF40" s="204"/>
      <c r="CG40" s="204"/>
      <c r="CH40" s="204"/>
      <c r="CI40" s="204"/>
      <c r="CJ40" s="204"/>
      <c r="CK40" s="204"/>
      <c r="CL40" s="204"/>
      <c r="CM40" s="204"/>
      <c r="CN40" s="204"/>
      <c r="CO40" s="204"/>
      <c r="CP40" s="204"/>
      <c r="CQ40" s="204"/>
      <c r="CR40" s="204"/>
      <c r="CS40" s="204"/>
      <c r="CT40" s="204"/>
      <c r="CU40" s="204"/>
      <c r="CV40" s="204"/>
      <c r="CW40" s="204"/>
      <c r="CX40" s="204"/>
      <c r="CY40" s="204"/>
      <c r="CZ40" s="204"/>
      <c r="DA40" s="204"/>
      <c r="DB40" s="204"/>
      <c r="DC40" s="204"/>
      <c r="DD40" s="204"/>
      <c r="DE40" s="204"/>
      <c r="DF40" s="204"/>
      <c r="DG40" s="204"/>
      <c r="DH40" s="204"/>
      <c r="DI40" s="204"/>
      <c r="DJ40" s="204"/>
      <c r="DK40" s="204"/>
      <c r="DL40" s="204"/>
      <c r="DM40" s="204"/>
      <c r="DN40" s="204"/>
      <c r="DO40" s="204"/>
      <c r="DP40" s="204"/>
      <c r="DQ40" s="204"/>
      <c r="DR40" s="204"/>
      <c r="DS40" s="204"/>
      <c r="DT40" s="204"/>
      <c r="DU40" s="204"/>
      <c r="DV40" s="204"/>
      <c r="DW40" s="204"/>
      <c r="DX40" s="204"/>
      <c r="DY40" s="204"/>
      <c r="DZ40" s="204"/>
      <c r="EA40" s="204"/>
      <c r="EB40" s="204"/>
      <c r="EC40" s="204"/>
      <c r="ED40" s="204"/>
      <c r="EE40" s="204"/>
      <c r="EF40" s="204"/>
      <c r="EG40" s="204"/>
      <c r="EH40" s="204"/>
      <c r="EI40" s="204"/>
      <c r="EJ40" s="206"/>
      <c r="EK40" s="206"/>
      <c r="EL40" s="206"/>
      <c r="EM40" s="206"/>
      <c r="EN40" s="206"/>
      <c r="EO40" s="206"/>
      <c r="EP40" s="206"/>
      <c r="EQ40" s="206"/>
      <c r="ER40" s="206"/>
      <c r="ES40" s="206"/>
      <c r="ET40" s="206"/>
      <c r="EU40" s="206"/>
      <c r="EV40" s="206"/>
      <c r="EW40" s="206"/>
      <c r="EX40" s="206"/>
      <c r="EY40" s="206"/>
      <c r="EZ40" s="206"/>
      <c r="FA40" s="206"/>
      <c r="FB40" s="206"/>
      <c r="FC40" s="206"/>
      <c r="FD40" s="206"/>
      <c r="FE40" s="206"/>
      <c r="FF40" s="206"/>
      <c r="FG40" s="206"/>
      <c r="FH40" s="206"/>
      <c r="FI40" s="206"/>
      <c r="FJ40" s="206"/>
      <c r="FK40" s="206"/>
      <c r="FL40" s="206"/>
      <c r="FM40" s="206"/>
      <c r="FN40" s="206"/>
      <c r="FO40" s="206"/>
      <c r="FP40" s="206"/>
      <c r="FQ40" s="206"/>
      <c r="FR40" s="206"/>
      <c r="FS40" s="206"/>
    </row>
    <row r="41" spans="1:175" s="37" customFormat="1" x14ac:dyDescent="0.25"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  <c r="BZ41" s="204"/>
      <c r="CA41" s="204"/>
      <c r="CB41" s="204"/>
      <c r="CC41" s="204"/>
      <c r="CD41" s="204"/>
      <c r="CE41" s="204"/>
      <c r="CF41" s="204"/>
      <c r="CG41" s="204"/>
      <c r="CH41" s="204"/>
      <c r="CI41" s="204"/>
      <c r="CJ41" s="204"/>
      <c r="CK41" s="204"/>
      <c r="CL41" s="204"/>
      <c r="CM41" s="204"/>
      <c r="CN41" s="204"/>
      <c r="CO41" s="204"/>
      <c r="CP41" s="204"/>
      <c r="CQ41" s="204"/>
      <c r="CR41" s="204"/>
      <c r="CS41" s="204"/>
      <c r="CT41" s="204"/>
      <c r="CU41" s="204"/>
      <c r="CV41" s="204"/>
      <c r="CW41" s="204"/>
      <c r="CX41" s="204"/>
      <c r="CY41" s="204"/>
      <c r="CZ41" s="204"/>
      <c r="DA41" s="204"/>
      <c r="DB41" s="204"/>
      <c r="DC41" s="204"/>
      <c r="DD41" s="204"/>
      <c r="DE41" s="204"/>
      <c r="DF41" s="204"/>
      <c r="DG41" s="204"/>
      <c r="DH41" s="204"/>
      <c r="DI41" s="204"/>
      <c r="DJ41" s="204"/>
      <c r="DK41" s="204"/>
      <c r="DL41" s="204"/>
      <c r="DM41" s="204"/>
      <c r="DN41" s="204"/>
      <c r="DO41" s="204"/>
      <c r="DP41" s="204"/>
      <c r="DQ41" s="204"/>
      <c r="DR41" s="204"/>
      <c r="DS41" s="204"/>
      <c r="DT41" s="204"/>
      <c r="DU41" s="204"/>
      <c r="DV41" s="204"/>
      <c r="DW41" s="204"/>
      <c r="DX41" s="204"/>
      <c r="DY41" s="204"/>
      <c r="DZ41" s="204"/>
      <c r="EA41" s="204"/>
      <c r="EB41" s="204"/>
      <c r="EC41" s="204"/>
      <c r="ED41" s="204"/>
      <c r="EE41" s="204"/>
      <c r="EF41" s="204"/>
      <c r="EG41" s="204"/>
      <c r="EH41" s="204"/>
      <c r="EI41" s="204"/>
      <c r="EJ41" s="206"/>
      <c r="EK41" s="206"/>
      <c r="EL41" s="206"/>
      <c r="EM41" s="206"/>
      <c r="EN41" s="206"/>
      <c r="EO41" s="206"/>
      <c r="EP41" s="206"/>
      <c r="EQ41" s="206"/>
      <c r="ER41" s="206"/>
      <c r="ES41" s="206"/>
      <c r="ET41" s="206"/>
      <c r="EU41" s="206"/>
      <c r="EV41" s="206"/>
      <c r="EW41" s="206"/>
      <c r="EX41" s="206"/>
      <c r="EY41" s="206"/>
      <c r="EZ41" s="206"/>
      <c r="FA41" s="206"/>
      <c r="FB41" s="206"/>
      <c r="FC41" s="206"/>
      <c r="FD41" s="206"/>
      <c r="FE41" s="206"/>
      <c r="FF41" s="206"/>
      <c r="FG41" s="206"/>
      <c r="FH41" s="206"/>
      <c r="FI41" s="206"/>
      <c r="FJ41" s="206"/>
      <c r="FK41" s="206"/>
      <c r="FL41" s="206"/>
      <c r="FM41" s="206"/>
      <c r="FN41" s="206"/>
      <c r="FO41" s="206"/>
      <c r="FP41" s="206"/>
      <c r="FQ41" s="206"/>
      <c r="FR41" s="206"/>
      <c r="FS41" s="206"/>
    </row>
    <row r="42" spans="1:175" s="37" customFormat="1" x14ac:dyDescent="0.25"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  <c r="BZ42" s="204"/>
      <c r="CA42" s="204"/>
      <c r="CB42" s="204"/>
      <c r="CC42" s="204"/>
      <c r="CD42" s="204"/>
      <c r="CE42" s="204"/>
      <c r="CF42" s="204"/>
      <c r="CG42" s="204"/>
      <c r="CH42" s="204"/>
      <c r="CI42" s="204"/>
      <c r="CJ42" s="204"/>
      <c r="CK42" s="204"/>
      <c r="CL42" s="204"/>
      <c r="CM42" s="204"/>
      <c r="CN42" s="204"/>
      <c r="CO42" s="204"/>
      <c r="CP42" s="204"/>
      <c r="CQ42" s="204"/>
      <c r="CR42" s="204"/>
      <c r="CS42" s="204"/>
      <c r="CT42" s="204"/>
      <c r="CU42" s="204"/>
      <c r="CV42" s="204"/>
      <c r="CW42" s="204"/>
      <c r="CX42" s="204"/>
      <c r="CY42" s="204"/>
      <c r="CZ42" s="204"/>
      <c r="DA42" s="204"/>
      <c r="DB42" s="204"/>
      <c r="DC42" s="204"/>
      <c r="DD42" s="204"/>
      <c r="DE42" s="204"/>
      <c r="DF42" s="204"/>
      <c r="DG42" s="204"/>
      <c r="DH42" s="204"/>
      <c r="DI42" s="204"/>
      <c r="DJ42" s="204"/>
      <c r="DK42" s="204"/>
      <c r="DL42" s="204"/>
      <c r="DM42" s="204"/>
      <c r="DN42" s="204"/>
      <c r="DO42" s="204"/>
      <c r="DP42" s="204"/>
      <c r="DQ42" s="204"/>
      <c r="DR42" s="204"/>
      <c r="DS42" s="204"/>
      <c r="DT42" s="204"/>
      <c r="DU42" s="204"/>
      <c r="DV42" s="204"/>
      <c r="DW42" s="204"/>
      <c r="DX42" s="204"/>
      <c r="DY42" s="204"/>
      <c r="DZ42" s="204"/>
      <c r="EA42" s="204"/>
      <c r="EB42" s="204"/>
      <c r="EC42" s="204"/>
      <c r="ED42" s="204"/>
      <c r="EE42" s="204"/>
      <c r="EF42" s="204"/>
      <c r="EG42" s="204"/>
      <c r="EH42" s="204"/>
      <c r="EI42" s="204"/>
      <c r="EJ42" s="206"/>
      <c r="EK42" s="206"/>
      <c r="EL42" s="206"/>
      <c r="EM42" s="206"/>
      <c r="EN42" s="206"/>
      <c r="EO42" s="206"/>
      <c r="EP42" s="206"/>
      <c r="EQ42" s="206"/>
      <c r="ER42" s="206"/>
      <c r="ES42" s="206"/>
      <c r="ET42" s="206"/>
      <c r="EU42" s="206"/>
      <c r="EV42" s="206"/>
      <c r="EW42" s="206"/>
      <c r="EX42" s="206"/>
      <c r="EY42" s="206"/>
      <c r="EZ42" s="206"/>
      <c r="FA42" s="206"/>
      <c r="FB42" s="206"/>
      <c r="FC42" s="206"/>
      <c r="FD42" s="206"/>
      <c r="FE42" s="206"/>
      <c r="FF42" s="206"/>
      <c r="FG42" s="206"/>
      <c r="FH42" s="206"/>
      <c r="FI42" s="206"/>
      <c r="FJ42" s="206"/>
      <c r="FK42" s="206"/>
      <c r="FL42" s="206"/>
      <c r="FM42" s="206"/>
      <c r="FN42" s="206"/>
      <c r="FO42" s="206"/>
      <c r="FP42" s="206"/>
      <c r="FQ42" s="206"/>
      <c r="FR42" s="206"/>
      <c r="FS42" s="206"/>
    </row>
    <row r="43" spans="1:175" s="37" customFormat="1" x14ac:dyDescent="0.25"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204"/>
      <c r="CM43" s="204"/>
      <c r="CN43" s="204"/>
      <c r="CO43" s="204"/>
      <c r="CP43" s="204"/>
      <c r="CQ43" s="204"/>
      <c r="CR43" s="204"/>
      <c r="CS43" s="204"/>
      <c r="CT43" s="204"/>
      <c r="CU43" s="204"/>
      <c r="CV43" s="204"/>
      <c r="CW43" s="204"/>
      <c r="CX43" s="204"/>
      <c r="CY43" s="204"/>
      <c r="CZ43" s="204"/>
      <c r="DA43" s="204"/>
      <c r="DB43" s="204"/>
      <c r="DC43" s="204"/>
      <c r="DD43" s="204"/>
      <c r="DE43" s="204"/>
      <c r="DF43" s="204"/>
      <c r="DG43" s="204"/>
      <c r="DH43" s="204"/>
      <c r="DI43" s="204"/>
      <c r="DJ43" s="204"/>
      <c r="DK43" s="204"/>
      <c r="DL43" s="204"/>
      <c r="DM43" s="204"/>
      <c r="DN43" s="204"/>
      <c r="DO43" s="204"/>
      <c r="DP43" s="204"/>
      <c r="DQ43" s="204"/>
      <c r="DR43" s="204"/>
      <c r="DS43" s="204"/>
      <c r="DT43" s="204"/>
      <c r="DU43" s="204"/>
      <c r="DV43" s="204"/>
      <c r="DW43" s="204"/>
      <c r="DX43" s="204"/>
      <c r="DY43" s="204"/>
      <c r="DZ43" s="204"/>
      <c r="EA43" s="204"/>
      <c r="EB43" s="204"/>
      <c r="EC43" s="204"/>
      <c r="ED43" s="204"/>
      <c r="EE43" s="204"/>
      <c r="EF43" s="204"/>
      <c r="EG43" s="204"/>
      <c r="EH43" s="204"/>
      <c r="EI43" s="204"/>
      <c r="EJ43" s="206"/>
      <c r="EK43" s="206"/>
      <c r="EL43" s="206"/>
      <c r="EM43" s="206"/>
      <c r="EN43" s="206"/>
      <c r="EO43" s="206"/>
      <c r="EP43" s="206"/>
      <c r="EQ43" s="206"/>
      <c r="ER43" s="206"/>
      <c r="ES43" s="206"/>
      <c r="ET43" s="206"/>
      <c r="EU43" s="206"/>
      <c r="EV43" s="206"/>
      <c r="EW43" s="206"/>
      <c r="EX43" s="206"/>
      <c r="EY43" s="206"/>
      <c r="EZ43" s="206"/>
      <c r="FA43" s="206"/>
      <c r="FB43" s="206"/>
      <c r="FC43" s="206"/>
      <c r="FD43" s="206"/>
      <c r="FE43" s="206"/>
      <c r="FF43" s="206"/>
      <c r="FG43" s="206"/>
      <c r="FH43" s="206"/>
      <c r="FI43" s="206"/>
      <c r="FJ43" s="206"/>
      <c r="FK43" s="206"/>
      <c r="FL43" s="206"/>
      <c r="FM43" s="206"/>
      <c r="FN43" s="206"/>
      <c r="FO43" s="206"/>
      <c r="FP43" s="206"/>
      <c r="FQ43" s="206"/>
      <c r="FR43" s="206"/>
      <c r="FS43" s="206"/>
    </row>
    <row r="44" spans="1:175" s="37" customFormat="1" x14ac:dyDescent="0.25"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4"/>
      <c r="CL44" s="204"/>
      <c r="CM44" s="204"/>
      <c r="CN44" s="204"/>
      <c r="CO44" s="204"/>
      <c r="CP44" s="204"/>
      <c r="CQ44" s="204"/>
      <c r="CR44" s="204"/>
      <c r="CS44" s="204"/>
      <c r="CT44" s="204"/>
      <c r="CU44" s="204"/>
      <c r="CV44" s="204"/>
      <c r="CW44" s="204"/>
      <c r="CX44" s="204"/>
      <c r="CY44" s="204"/>
      <c r="CZ44" s="204"/>
      <c r="DA44" s="204"/>
      <c r="DB44" s="204"/>
      <c r="DC44" s="204"/>
      <c r="DD44" s="204"/>
      <c r="DE44" s="204"/>
      <c r="DF44" s="204"/>
      <c r="DG44" s="204"/>
      <c r="DH44" s="204"/>
      <c r="DI44" s="204"/>
      <c r="DJ44" s="204"/>
      <c r="DK44" s="204"/>
      <c r="DL44" s="204"/>
      <c r="DM44" s="204"/>
      <c r="DN44" s="204"/>
      <c r="DO44" s="204"/>
      <c r="DP44" s="204"/>
      <c r="DQ44" s="204"/>
      <c r="DR44" s="204"/>
      <c r="DS44" s="204"/>
      <c r="DT44" s="204"/>
      <c r="DU44" s="204"/>
      <c r="DV44" s="204"/>
      <c r="DW44" s="204"/>
      <c r="DX44" s="204"/>
      <c r="DY44" s="204"/>
      <c r="DZ44" s="204"/>
      <c r="EA44" s="204"/>
      <c r="EB44" s="204"/>
      <c r="EC44" s="204"/>
      <c r="ED44" s="204"/>
      <c r="EE44" s="204"/>
      <c r="EF44" s="204"/>
      <c r="EG44" s="204"/>
      <c r="EH44" s="204"/>
      <c r="EI44" s="204"/>
      <c r="EJ44" s="206"/>
      <c r="EK44" s="206"/>
      <c r="EL44" s="206"/>
      <c r="EM44" s="206"/>
      <c r="EN44" s="206"/>
      <c r="EO44" s="206"/>
      <c r="EP44" s="206"/>
      <c r="EQ44" s="206"/>
      <c r="ER44" s="206"/>
      <c r="ES44" s="206"/>
      <c r="ET44" s="206"/>
      <c r="EU44" s="206"/>
      <c r="EV44" s="206"/>
      <c r="EW44" s="206"/>
      <c r="EX44" s="206"/>
      <c r="EY44" s="206"/>
      <c r="EZ44" s="206"/>
      <c r="FA44" s="206"/>
      <c r="FB44" s="206"/>
      <c r="FC44" s="206"/>
      <c r="FD44" s="206"/>
      <c r="FE44" s="206"/>
      <c r="FF44" s="206"/>
      <c r="FG44" s="206"/>
      <c r="FH44" s="206"/>
      <c r="FI44" s="206"/>
      <c r="FJ44" s="206"/>
      <c r="FK44" s="206"/>
      <c r="FL44" s="206"/>
      <c r="FM44" s="206"/>
      <c r="FN44" s="206"/>
      <c r="FO44" s="206"/>
      <c r="FP44" s="206"/>
      <c r="FQ44" s="206"/>
      <c r="FR44" s="206"/>
      <c r="FS44" s="206"/>
    </row>
  </sheetData>
  <mergeCells count="75">
    <mergeCell ref="FQ7:FS7"/>
    <mergeCell ref="FE7:FG7"/>
    <mergeCell ref="FH7:FJ7"/>
    <mergeCell ref="FK7:FM7"/>
    <mergeCell ref="FK6:FS6"/>
    <mergeCell ref="FN7:FP7"/>
    <mergeCell ref="EG7:EI7"/>
    <mergeCell ref="DL6:DW6"/>
    <mergeCell ref="DF7:DH7"/>
    <mergeCell ref="DI7:DK7"/>
    <mergeCell ref="DL7:DN7"/>
    <mergeCell ref="DO7:DQ7"/>
    <mergeCell ref="CZ6:DK6"/>
    <mergeCell ref="DX7:DZ7"/>
    <mergeCell ref="EA7:EC7"/>
    <mergeCell ref="CZ7:DB7"/>
    <mergeCell ref="DC7:DE7"/>
    <mergeCell ref="DR7:DT7"/>
    <mergeCell ref="DU7:DW7"/>
    <mergeCell ref="ED7:EF7"/>
    <mergeCell ref="DX6:EI6"/>
    <mergeCell ref="B7:D7"/>
    <mergeCell ref="E7:G7"/>
    <mergeCell ref="AF6:AQ6"/>
    <mergeCell ref="AF7:AH7"/>
    <mergeCell ref="AI7:AK7"/>
    <mergeCell ref="AL7:AN7"/>
    <mergeCell ref="AO7:AQ7"/>
    <mergeCell ref="T6:AE6"/>
    <mergeCell ref="T7:V7"/>
    <mergeCell ref="W7:Y7"/>
    <mergeCell ref="Z7:AB7"/>
    <mergeCell ref="AC7:AE7"/>
    <mergeCell ref="B6:G6"/>
    <mergeCell ref="N7:P7"/>
    <mergeCell ref="Q7:S7"/>
    <mergeCell ref="H6:S6"/>
    <mergeCell ref="BD7:BF7"/>
    <mergeCell ref="BG7:BI7"/>
    <mergeCell ref="BJ7:BL7"/>
    <mergeCell ref="BM7:BO7"/>
    <mergeCell ref="AU7:AW7"/>
    <mergeCell ref="AX7:AZ7"/>
    <mergeCell ref="BA7:BC7"/>
    <mergeCell ref="CN6:CY6"/>
    <mergeCell ref="CN7:CP7"/>
    <mergeCell ref="CQ7:CS7"/>
    <mergeCell ref="CT7:CV7"/>
    <mergeCell ref="CW7:CY7"/>
    <mergeCell ref="A6:A8"/>
    <mergeCell ref="CB7:CD7"/>
    <mergeCell ref="CK7:CM7"/>
    <mergeCell ref="CH7:CJ7"/>
    <mergeCell ref="CB6:CM6"/>
    <mergeCell ref="BP6:CA6"/>
    <mergeCell ref="BP7:BR7"/>
    <mergeCell ref="BS7:BU7"/>
    <mergeCell ref="BV7:BX7"/>
    <mergeCell ref="BY7:CA7"/>
    <mergeCell ref="CE7:CG7"/>
    <mergeCell ref="AR6:BC6"/>
    <mergeCell ref="AR7:AT7"/>
    <mergeCell ref="H7:J7"/>
    <mergeCell ref="K7:M7"/>
    <mergeCell ref="BD6:BO6"/>
    <mergeCell ref="FB7:FD7"/>
    <mergeCell ref="EJ6:EO6"/>
    <mergeCell ref="EJ7:EL7"/>
    <mergeCell ref="EM7:EO7"/>
    <mergeCell ref="ES7:EU7"/>
    <mergeCell ref="EV7:EX7"/>
    <mergeCell ref="EY7:FA7"/>
    <mergeCell ref="EP6:EX6"/>
    <mergeCell ref="EP7:ER7"/>
    <mergeCell ref="EY6:FJ6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ignoredErrors>
    <ignoredError sqref="I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V42"/>
  <sheetViews>
    <sheetView zoomScaleNormal="100" workbookViewId="0">
      <pane xSplit="1" ySplit="6" topLeftCell="FJ7" activePane="bottomRight" state="frozen"/>
      <selection pane="topRight" activeCell="B1" sqref="B1"/>
      <selection pane="bottomLeft" activeCell="A7" sqref="A7"/>
      <selection pane="bottomRight" activeCell="EY8" sqref="EY8:EY10"/>
    </sheetView>
  </sheetViews>
  <sheetFormatPr baseColWidth="10" defaultRowHeight="11.25" x14ac:dyDescent="0.25"/>
  <cols>
    <col min="1" max="1" width="55.28515625" style="44" customWidth="1"/>
    <col min="2" max="4" width="10.28515625" style="46" customWidth="1"/>
    <col min="5" max="5" width="10" style="46" customWidth="1"/>
    <col min="6" max="82" width="10.28515625" style="46" customWidth="1"/>
    <col min="83" max="85" width="10.28515625" style="45" customWidth="1"/>
    <col min="86" max="139" width="10.28515625" style="46" customWidth="1"/>
    <col min="140" max="145" width="10.42578125" style="33" customWidth="1"/>
    <col min="146" max="163" width="11.42578125" style="46"/>
    <col min="164" max="164" width="17.28515625" style="46" bestFit="1" customWidth="1"/>
    <col min="165" max="165" width="13.42578125" style="46" bestFit="1" customWidth="1"/>
    <col min="166" max="166" width="17.28515625" style="46" bestFit="1" customWidth="1"/>
    <col min="167" max="16384" width="11.42578125" style="46"/>
  </cols>
  <sheetData>
    <row r="1" spans="1:175" x14ac:dyDescent="0.25">
      <c r="G1" s="45"/>
      <c r="H1" s="45"/>
      <c r="I1" s="45"/>
      <c r="J1" s="45"/>
      <c r="N1" s="45"/>
      <c r="O1" s="45"/>
      <c r="FB1" s="45"/>
      <c r="FC1" s="211"/>
      <c r="FD1" s="45"/>
      <c r="FH1" s="45"/>
      <c r="FI1" s="45"/>
      <c r="FJ1" s="45"/>
    </row>
    <row r="2" spans="1:175" s="21" customFormat="1" ht="15.75" x14ac:dyDescent="0.25">
      <c r="A2" s="20" t="s">
        <v>135</v>
      </c>
      <c r="G2" s="22"/>
      <c r="H2" s="22"/>
      <c r="I2" s="45"/>
      <c r="J2" s="45"/>
      <c r="N2" s="22"/>
      <c r="O2" s="22"/>
      <c r="CE2" s="22"/>
      <c r="CF2" s="22"/>
      <c r="CG2" s="22"/>
      <c r="FB2" s="45"/>
      <c r="FC2" s="211"/>
      <c r="FD2" s="45"/>
      <c r="FH2" s="22"/>
      <c r="FI2" s="22"/>
      <c r="FJ2" s="22"/>
    </row>
    <row r="3" spans="1:175" ht="15.75" customHeight="1" thickBot="1" x14ac:dyDescent="0.3">
      <c r="G3" s="45"/>
      <c r="H3" s="45"/>
      <c r="I3" s="45"/>
      <c r="J3" s="45"/>
      <c r="N3" s="45"/>
      <c r="O3" s="45"/>
      <c r="FB3" s="45"/>
      <c r="FC3" s="211"/>
      <c r="FD3" s="45"/>
      <c r="FH3" s="45"/>
      <c r="FI3" s="45"/>
      <c r="FJ3" s="45"/>
    </row>
    <row r="4" spans="1:175" s="61" customFormat="1" ht="18" customHeight="1" thickBot="1" x14ac:dyDescent="0.3">
      <c r="A4" s="236" t="s">
        <v>25</v>
      </c>
      <c r="B4" s="237" t="s">
        <v>40</v>
      </c>
      <c r="C4" s="237"/>
      <c r="D4" s="237"/>
      <c r="E4" s="237"/>
      <c r="F4" s="237"/>
      <c r="G4" s="237"/>
      <c r="H4" s="237" t="s">
        <v>39</v>
      </c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 t="s">
        <v>38</v>
      </c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 t="s">
        <v>37</v>
      </c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 t="s">
        <v>36</v>
      </c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 t="s">
        <v>35</v>
      </c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 t="s">
        <v>33</v>
      </c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 t="s">
        <v>32</v>
      </c>
      <c r="CC4" s="237"/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7" t="s">
        <v>34</v>
      </c>
      <c r="CO4" s="237"/>
      <c r="CP4" s="237"/>
      <c r="CQ4" s="237"/>
      <c r="CR4" s="237"/>
      <c r="CS4" s="237"/>
      <c r="CT4" s="237"/>
      <c r="CU4" s="237"/>
      <c r="CV4" s="237"/>
      <c r="CW4" s="237"/>
      <c r="CX4" s="237"/>
      <c r="CY4" s="237"/>
      <c r="CZ4" s="239" t="s">
        <v>116</v>
      </c>
      <c r="DA4" s="240"/>
      <c r="DB4" s="240"/>
      <c r="DC4" s="240"/>
      <c r="DD4" s="240"/>
      <c r="DE4" s="240"/>
      <c r="DF4" s="240"/>
      <c r="DG4" s="240"/>
      <c r="DH4" s="240"/>
      <c r="DI4" s="240"/>
      <c r="DJ4" s="240"/>
      <c r="DK4" s="241"/>
      <c r="DL4" s="239" t="s">
        <v>129</v>
      </c>
      <c r="DM4" s="240"/>
      <c r="DN4" s="240"/>
      <c r="DO4" s="240"/>
      <c r="DP4" s="240"/>
      <c r="DQ4" s="240"/>
      <c r="DR4" s="240"/>
      <c r="DS4" s="240"/>
      <c r="DT4" s="240"/>
      <c r="DU4" s="240"/>
      <c r="DV4" s="240"/>
      <c r="DW4" s="240"/>
      <c r="DX4" s="242" t="s">
        <v>131</v>
      </c>
      <c r="DY4" s="243"/>
      <c r="DZ4" s="243"/>
      <c r="EA4" s="243"/>
      <c r="EB4" s="243"/>
      <c r="EC4" s="243"/>
      <c r="ED4" s="243"/>
      <c r="EE4" s="243"/>
      <c r="EF4" s="243"/>
      <c r="EG4" s="243"/>
      <c r="EH4" s="243"/>
      <c r="EI4" s="243"/>
      <c r="EJ4" s="244">
        <v>2015</v>
      </c>
      <c r="EK4" s="245"/>
      <c r="EL4" s="245"/>
      <c r="EM4" s="245"/>
      <c r="EN4" s="245"/>
      <c r="EO4" s="245"/>
      <c r="EP4" s="233">
        <v>2016</v>
      </c>
      <c r="EQ4" s="234"/>
      <c r="ER4" s="234"/>
      <c r="ES4" s="234"/>
      <c r="ET4" s="234"/>
      <c r="EU4" s="234"/>
      <c r="EV4" s="234"/>
      <c r="EW4" s="234"/>
      <c r="EX4" s="235"/>
      <c r="EY4" s="233">
        <v>2017</v>
      </c>
      <c r="EZ4" s="234"/>
      <c r="FA4" s="234"/>
      <c r="FB4" s="234"/>
      <c r="FC4" s="234"/>
      <c r="FD4" s="234"/>
      <c r="FE4" s="234"/>
      <c r="FF4" s="234"/>
      <c r="FG4" s="234"/>
      <c r="FH4" s="234"/>
      <c r="FI4" s="234"/>
      <c r="FJ4" s="235"/>
      <c r="FK4" s="233">
        <v>2018</v>
      </c>
      <c r="FL4" s="234"/>
      <c r="FM4" s="234"/>
      <c r="FN4" s="234"/>
      <c r="FO4" s="234"/>
      <c r="FP4" s="234"/>
      <c r="FQ4" s="234"/>
      <c r="FR4" s="234"/>
      <c r="FS4" s="235"/>
    </row>
    <row r="5" spans="1:175" s="61" customFormat="1" ht="18" customHeight="1" thickBot="1" x14ac:dyDescent="0.3">
      <c r="A5" s="236"/>
      <c r="B5" s="236" t="s">
        <v>30</v>
      </c>
      <c r="C5" s="236"/>
      <c r="D5" s="236"/>
      <c r="E5" s="236" t="s">
        <v>31</v>
      </c>
      <c r="F5" s="236"/>
      <c r="G5" s="236"/>
      <c r="H5" s="236" t="s">
        <v>29</v>
      </c>
      <c r="I5" s="236"/>
      <c r="J5" s="236"/>
      <c r="K5" s="236" t="s">
        <v>28</v>
      </c>
      <c r="L5" s="236"/>
      <c r="M5" s="236"/>
      <c r="N5" s="236" t="s">
        <v>30</v>
      </c>
      <c r="O5" s="236"/>
      <c r="P5" s="236"/>
      <c r="Q5" s="236" t="s">
        <v>31</v>
      </c>
      <c r="R5" s="236"/>
      <c r="S5" s="236"/>
      <c r="T5" s="236" t="s">
        <v>29</v>
      </c>
      <c r="U5" s="236"/>
      <c r="V5" s="236"/>
      <c r="W5" s="236" t="s">
        <v>28</v>
      </c>
      <c r="X5" s="236"/>
      <c r="Y5" s="236"/>
      <c r="Z5" s="236" t="s">
        <v>30</v>
      </c>
      <c r="AA5" s="236"/>
      <c r="AB5" s="236"/>
      <c r="AC5" s="236" t="s">
        <v>31</v>
      </c>
      <c r="AD5" s="236"/>
      <c r="AE5" s="236"/>
      <c r="AF5" s="236" t="s">
        <v>29</v>
      </c>
      <c r="AG5" s="236"/>
      <c r="AH5" s="236"/>
      <c r="AI5" s="236" t="s">
        <v>28</v>
      </c>
      <c r="AJ5" s="236"/>
      <c r="AK5" s="236"/>
      <c r="AL5" s="236" t="s">
        <v>30</v>
      </c>
      <c r="AM5" s="236"/>
      <c r="AN5" s="236"/>
      <c r="AO5" s="236" t="s">
        <v>31</v>
      </c>
      <c r="AP5" s="236"/>
      <c r="AQ5" s="236"/>
      <c r="AR5" s="236" t="s">
        <v>29</v>
      </c>
      <c r="AS5" s="236"/>
      <c r="AT5" s="236"/>
      <c r="AU5" s="236" t="s">
        <v>28</v>
      </c>
      <c r="AV5" s="236"/>
      <c r="AW5" s="236"/>
      <c r="AX5" s="236" t="s">
        <v>30</v>
      </c>
      <c r="AY5" s="236"/>
      <c r="AZ5" s="236"/>
      <c r="BA5" s="236" t="s">
        <v>31</v>
      </c>
      <c r="BB5" s="236"/>
      <c r="BC5" s="236"/>
      <c r="BD5" s="236" t="s">
        <v>29</v>
      </c>
      <c r="BE5" s="236"/>
      <c r="BF5" s="236"/>
      <c r="BG5" s="236" t="s">
        <v>28</v>
      </c>
      <c r="BH5" s="236"/>
      <c r="BI5" s="236"/>
      <c r="BJ5" s="236" t="s">
        <v>30</v>
      </c>
      <c r="BK5" s="236"/>
      <c r="BL5" s="236"/>
      <c r="BM5" s="236" t="s">
        <v>31</v>
      </c>
      <c r="BN5" s="236"/>
      <c r="BO5" s="236"/>
      <c r="BP5" s="236" t="s">
        <v>29</v>
      </c>
      <c r="BQ5" s="236"/>
      <c r="BR5" s="236"/>
      <c r="BS5" s="236" t="s">
        <v>28</v>
      </c>
      <c r="BT5" s="236"/>
      <c r="BU5" s="236"/>
      <c r="BV5" s="236" t="s">
        <v>30</v>
      </c>
      <c r="BW5" s="236"/>
      <c r="BX5" s="236"/>
      <c r="BY5" s="236" t="s">
        <v>31</v>
      </c>
      <c r="BZ5" s="236"/>
      <c r="CA5" s="236"/>
      <c r="CB5" s="236" t="s">
        <v>29</v>
      </c>
      <c r="CC5" s="236"/>
      <c r="CD5" s="236"/>
      <c r="CE5" s="110"/>
      <c r="CF5" s="110"/>
      <c r="CG5" s="110"/>
      <c r="CH5" s="236" t="s">
        <v>30</v>
      </c>
      <c r="CI5" s="236"/>
      <c r="CJ5" s="236"/>
      <c r="CK5" s="236" t="s">
        <v>31</v>
      </c>
      <c r="CL5" s="236"/>
      <c r="CM5" s="236"/>
      <c r="CN5" s="236" t="s">
        <v>29</v>
      </c>
      <c r="CO5" s="236"/>
      <c r="CP5" s="236"/>
      <c r="CQ5" s="236" t="s">
        <v>28</v>
      </c>
      <c r="CR5" s="236"/>
      <c r="CS5" s="236"/>
      <c r="CT5" s="236" t="s">
        <v>30</v>
      </c>
      <c r="CU5" s="236"/>
      <c r="CV5" s="236"/>
      <c r="CW5" s="236" t="s">
        <v>31</v>
      </c>
      <c r="CX5" s="236"/>
      <c r="CY5" s="236"/>
      <c r="CZ5" s="236" t="s">
        <v>29</v>
      </c>
      <c r="DA5" s="236"/>
      <c r="DB5" s="236"/>
      <c r="DC5" s="236" t="s">
        <v>28</v>
      </c>
      <c r="DD5" s="236"/>
      <c r="DE5" s="236"/>
      <c r="DF5" s="238" t="s">
        <v>30</v>
      </c>
      <c r="DG5" s="238"/>
      <c r="DH5" s="238"/>
      <c r="DI5" s="238" t="s">
        <v>31</v>
      </c>
      <c r="DJ5" s="238"/>
      <c r="DK5" s="238"/>
      <c r="DL5" s="236" t="s">
        <v>29</v>
      </c>
      <c r="DM5" s="236"/>
      <c r="DN5" s="236"/>
      <c r="DO5" s="236" t="s">
        <v>28</v>
      </c>
      <c r="DP5" s="236"/>
      <c r="DQ5" s="236"/>
      <c r="DR5" s="238" t="s">
        <v>30</v>
      </c>
      <c r="DS5" s="238"/>
      <c r="DT5" s="238"/>
      <c r="DU5" s="238" t="s">
        <v>31</v>
      </c>
      <c r="DV5" s="238"/>
      <c r="DW5" s="238"/>
      <c r="DX5" s="236" t="s">
        <v>29</v>
      </c>
      <c r="DY5" s="236"/>
      <c r="DZ5" s="236"/>
      <c r="EA5" s="236" t="s">
        <v>28</v>
      </c>
      <c r="EB5" s="236"/>
      <c r="EC5" s="236"/>
      <c r="ED5" s="238" t="s">
        <v>30</v>
      </c>
      <c r="EE5" s="238"/>
      <c r="EF5" s="238"/>
      <c r="EG5" s="233" t="s">
        <v>31</v>
      </c>
      <c r="EH5" s="234"/>
      <c r="EI5" s="234"/>
      <c r="EJ5" s="222" t="s">
        <v>29</v>
      </c>
      <c r="EK5" s="222"/>
      <c r="EL5" s="222"/>
      <c r="EM5" s="222" t="s">
        <v>28</v>
      </c>
      <c r="EN5" s="222"/>
      <c r="EO5" s="222"/>
      <c r="EP5" s="222" t="s">
        <v>28</v>
      </c>
      <c r="EQ5" s="222"/>
      <c r="ER5" s="222"/>
      <c r="ES5" s="222" t="s">
        <v>30</v>
      </c>
      <c r="ET5" s="222"/>
      <c r="EU5" s="222"/>
      <c r="EV5" s="222" t="s">
        <v>133</v>
      </c>
      <c r="EW5" s="222"/>
      <c r="EX5" s="222"/>
      <c r="EY5" s="222" t="s">
        <v>29</v>
      </c>
      <c r="EZ5" s="222"/>
      <c r="FA5" s="222"/>
      <c r="FB5" s="222" t="s">
        <v>28</v>
      </c>
      <c r="FC5" s="222"/>
      <c r="FD5" s="222"/>
      <c r="FE5" s="222" t="s">
        <v>30</v>
      </c>
      <c r="FF5" s="222"/>
      <c r="FG5" s="222"/>
      <c r="FH5" s="222" t="s">
        <v>133</v>
      </c>
      <c r="FI5" s="222"/>
      <c r="FJ5" s="222"/>
      <c r="FK5" s="222" t="s">
        <v>29</v>
      </c>
      <c r="FL5" s="222"/>
      <c r="FM5" s="222"/>
      <c r="FN5" s="222" t="s">
        <v>28</v>
      </c>
      <c r="FO5" s="222"/>
      <c r="FP5" s="222"/>
      <c r="FQ5" s="222" t="s">
        <v>30</v>
      </c>
      <c r="FR5" s="222"/>
      <c r="FS5" s="222"/>
    </row>
    <row r="6" spans="1:175" s="61" customFormat="1" ht="18" customHeight="1" thickBot="1" x14ac:dyDescent="0.3">
      <c r="A6" s="236"/>
      <c r="B6" s="110" t="s">
        <v>3</v>
      </c>
      <c r="C6" s="110" t="s">
        <v>1</v>
      </c>
      <c r="D6" s="110" t="s">
        <v>2</v>
      </c>
      <c r="E6" s="110" t="s">
        <v>3</v>
      </c>
      <c r="F6" s="110" t="s">
        <v>1</v>
      </c>
      <c r="G6" s="110" t="s">
        <v>2</v>
      </c>
      <c r="H6" s="201" t="s">
        <v>3</v>
      </c>
      <c r="I6" s="201" t="s">
        <v>1</v>
      </c>
      <c r="J6" s="201" t="s">
        <v>2</v>
      </c>
      <c r="K6" s="110" t="s">
        <v>3</v>
      </c>
      <c r="L6" s="110" t="s">
        <v>1</v>
      </c>
      <c r="M6" s="110" t="s">
        <v>2</v>
      </c>
      <c r="N6" s="110" t="s">
        <v>3</v>
      </c>
      <c r="O6" s="110" t="s">
        <v>1</v>
      </c>
      <c r="P6" s="110" t="s">
        <v>2</v>
      </c>
      <c r="Q6" s="110" t="s">
        <v>3</v>
      </c>
      <c r="R6" s="110" t="s">
        <v>1</v>
      </c>
      <c r="S6" s="110" t="s">
        <v>2</v>
      </c>
      <c r="T6" s="110" t="s">
        <v>3</v>
      </c>
      <c r="U6" s="110" t="s">
        <v>1</v>
      </c>
      <c r="V6" s="110" t="s">
        <v>2</v>
      </c>
      <c r="W6" s="110" t="s">
        <v>3</v>
      </c>
      <c r="X6" s="110" t="s">
        <v>1</v>
      </c>
      <c r="Y6" s="110" t="s">
        <v>2</v>
      </c>
      <c r="Z6" s="110" t="s">
        <v>3</v>
      </c>
      <c r="AA6" s="110" t="s">
        <v>1</v>
      </c>
      <c r="AB6" s="110" t="s">
        <v>2</v>
      </c>
      <c r="AC6" s="110" t="s">
        <v>3</v>
      </c>
      <c r="AD6" s="110" t="s">
        <v>1</v>
      </c>
      <c r="AE6" s="110" t="s">
        <v>2</v>
      </c>
      <c r="AF6" s="110" t="s">
        <v>3</v>
      </c>
      <c r="AG6" s="110" t="s">
        <v>1</v>
      </c>
      <c r="AH6" s="110" t="s">
        <v>2</v>
      </c>
      <c r="AI6" s="110" t="s">
        <v>3</v>
      </c>
      <c r="AJ6" s="110" t="s">
        <v>1</v>
      </c>
      <c r="AK6" s="110" t="s">
        <v>2</v>
      </c>
      <c r="AL6" s="110" t="s">
        <v>3</v>
      </c>
      <c r="AM6" s="110" t="s">
        <v>1</v>
      </c>
      <c r="AN6" s="110" t="s">
        <v>2</v>
      </c>
      <c r="AO6" s="110" t="s">
        <v>3</v>
      </c>
      <c r="AP6" s="110" t="s">
        <v>1</v>
      </c>
      <c r="AQ6" s="110" t="s">
        <v>2</v>
      </c>
      <c r="AR6" s="110" t="s">
        <v>3</v>
      </c>
      <c r="AS6" s="110" t="s">
        <v>1</v>
      </c>
      <c r="AT6" s="110" t="s">
        <v>2</v>
      </c>
      <c r="AU6" s="110" t="s">
        <v>3</v>
      </c>
      <c r="AV6" s="110" t="s">
        <v>1</v>
      </c>
      <c r="AW6" s="110" t="s">
        <v>2</v>
      </c>
      <c r="AX6" s="110" t="s">
        <v>3</v>
      </c>
      <c r="AY6" s="110" t="s">
        <v>1</v>
      </c>
      <c r="AZ6" s="110" t="s">
        <v>2</v>
      </c>
      <c r="BA6" s="110" t="s">
        <v>3</v>
      </c>
      <c r="BB6" s="110" t="s">
        <v>1</v>
      </c>
      <c r="BC6" s="110" t="s">
        <v>2</v>
      </c>
      <c r="BD6" s="110" t="s">
        <v>3</v>
      </c>
      <c r="BE6" s="110" t="s">
        <v>1</v>
      </c>
      <c r="BF6" s="110" t="s">
        <v>2</v>
      </c>
      <c r="BG6" s="110" t="s">
        <v>3</v>
      </c>
      <c r="BH6" s="110" t="s">
        <v>1</v>
      </c>
      <c r="BI6" s="110" t="s">
        <v>2</v>
      </c>
      <c r="BJ6" s="110" t="s">
        <v>3</v>
      </c>
      <c r="BK6" s="110" t="s">
        <v>1</v>
      </c>
      <c r="BL6" s="110" t="s">
        <v>2</v>
      </c>
      <c r="BM6" s="110" t="s">
        <v>3</v>
      </c>
      <c r="BN6" s="110" t="s">
        <v>1</v>
      </c>
      <c r="BO6" s="110" t="s">
        <v>2</v>
      </c>
      <c r="BP6" s="110" t="s">
        <v>3</v>
      </c>
      <c r="BQ6" s="110" t="s">
        <v>1</v>
      </c>
      <c r="BR6" s="110" t="s">
        <v>2</v>
      </c>
      <c r="BS6" s="110" t="s">
        <v>3</v>
      </c>
      <c r="BT6" s="110" t="s">
        <v>1</v>
      </c>
      <c r="BU6" s="110" t="s">
        <v>2</v>
      </c>
      <c r="BV6" s="110" t="s">
        <v>3</v>
      </c>
      <c r="BW6" s="110" t="s">
        <v>1</v>
      </c>
      <c r="BX6" s="110" t="s">
        <v>2</v>
      </c>
      <c r="BY6" s="110" t="s">
        <v>3</v>
      </c>
      <c r="BZ6" s="110" t="s">
        <v>1</v>
      </c>
      <c r="CA6" s="110" t="s">
        <v>2</v>
      </c>
      <c r="CB6" s="110" t="s">
        <v>3</v>
      </c>
      <c r="CC6" s="110" t="s">
        <v>1</v>
      </c>
      <c r="CD6" s="110" t="s">
        <v>2</v>
      </c>
      <c r="CE6" s="53" t="s">
        <v>3</v>
      </c>
      <c r="CF6" s="53" t="s">
        <v>1</v>
      </c>
      <c r="CG6" s="53" t="s">
        <v>2</v>
      </c>
      <c r="CH6" s="110" t="s">
        <v>3</v>
      </c>
      <c r="CI6" s="110" t="s">
        <v>1</v>
      </c>
      <c r="CJ6" s="110" t="s">
        <v>2</v>
      </c>
      <c r="CK6" s="110" t="s">
        <v>3</v>
      </c>
      <c r="CL6" s="110" t="s">
        <v>1</v>
      </c>
      <c r="CM6" s="110" t="s">
        <v>2</v>
      </c>
      <c r="CN6" s="110" t="s">
        <v>3</v>
      </c>
      <c r="CO6" s="110" t="s">
        <v>1</v>
      </c>
      <c r="CP6" s="110" t="s">
        <v>2</v>
      </c>
      <c r="CQ6" s="110" t="s">
        <v>3</v>
      </c>
      <c r="CR6" s="110" t="s">
        <v>1</v>
      </c>
      <c r="CS6" s="110" t="s">
        <v>2</v>
      </c>
      <c r="CT6" s="110" t="s">
        <v>3</v>
      </c>
      <c r="CU6" s="110" t="s">
        <v>1</v>
      </c>
      <c r="CV6" s="110" t="s">
        <v>2</v>
      </c>
      <c r="CW6" s="110" t="s">
        <v>3</v>
      </c>
      <c r="CX6" s="110" t="s">
        <v>1</v>
      </c>
      <c r="CY6" s="110" t="s">
        <v>2</v>
      </c>
      <c r="CZ6" s="110" t="s">
        <v>3</v>
      </c>
      <c r="DA6" s="110" t="s">
        <v>1</v>
      </c>
      <c r="DB6" s="110" t="s">
        <v>2</v>
      </c>
      <c r="DC6" s="110" t="s">
        <v>3</v>
      </c>
      <c r="DD6" s="110" t="s">
        <v>1</v>
      </c>
      <c r="DE6" s="110" t="s">
        <v>2</v>
      </c>
      <c r="DF6" s="109" t="s">
        <v>3</v>
      </c>
      <c r="DG6" s="109" t="s">
        <v>1</v>
      </c>
      <c r="DH6" s="109" t="s">
        <v>2</v>
      </c>
      <c r="DI6" s="109" t="s">
        <v>3</v>
      </c>
      <c r="DJ6" s="109" t="s">
        <v>1</v>
      </c>
      <c r="DK6" s="109" t="s">
        <v>2</v>
      </c>
      <c r="DL6" s="110" t="s">
        <v>3</v>
      </c>
      <c r="DM6" s="110" t="s">
        <v>1</v>
      </c>
      <c r="DN6" s="110" t="s">
        <v>2</v>
      </c>
      <c r="DO6" s="110" t="s">
        <v>3</v>
      </c>
      <c r="DP6" s="110" t="s">
        <v>1</v>
      </c>
      <c r="DQ6" s="110" t="s">
        <v>2</v>
      </c>
      <c r="DR6" s="132" t="s">
        <v>3</v>
      </c>
      <c r="DS6" s="132" t="s">
        <v>1</v>
      </c>
      <c r="DT6" s="132" t="s">
        <v>2</v>
      </c>
      <c r="DU6" s="132" t="s">
        <v>3</v>
      </c>
      <c r="DV6" s="132" t="s">
        <v>1</v>
      </c>
      <c r="DW6" s="132" t="s">
        <v>2</v>
      </c>
      <c r="DX6" s="137" t="s">
        <v>3</v>
      </c>
      <c r="DY6" s="137" t="s">
        <v>1</v>
      </c>
      <c r="DZ6" s="137" t="s">
        <v>2</v>
      </c>
      <c r="EA6" s="137" t="s">
        <v>3</v>
      </c>
      <c r="EB6" s="137" t="s">
        <v>1</v>
      </c>
      <c r="EC6" s="137" t="s">
        <v>2</v>
      </c>
      <c r="ED6" s="143" t="s">
        <v>3</v>
      </c>
      <c r="EE6" s="143" t="s">
        <v>1</v>
      </c>
      <c r="EF6" s="143" t="s">
        <v>2</v>
      </c>
      <c r="EG6" s="147" t="s">
        <v>3</v>
      </c>
      <c r="EH6" s="147" t="s">
        <v>1</v>
      </c>
      <c r="EI6" s="147" t="s">
        <v>2</v>
      </c>
      <c r="EJ6" s="121" t="s">
        <v>3</v>
      </c>
      <c r="EK6" s="121" t="s">
        <v>1</v>
      </c>
      <c r="EL6" s="121" t="s">
        <v>2</v>
      </c>
      <c r="EM6" s="121" t="s">
        <v>3</v>
      </c>
      <c r="EN6" s="121" t="s">
        <v>1</v>
      </c>
      <c r="EO6" s="121" t="s">
        <v>2</v>
      </c>
      <c r="EP6" s="202" t="s">
        <v>3</v>
      </c>
      <c r="EQ6" s="202" t="s">
        <v>1</v>
      </c>
      <c r="ER6" s="202" t="s">
        <v>2</v>
      </c>
      <c r="ES6" s="202" t="s">
        <v>3</v>
      </c>
      <c r="ET6" s="202" t="s">
        <v>1</v>
      </c>
      <c r="EU6" s="202" t="s">
        <v>2</v>
      </c>
      <c r="EV6" s="202" t="s">
        <v>3</v>
      </c>
      <c r="EW6" s="202" t="s">
        <v>1</v>
      </c>
      <c r="EX6" s="202" t="s">
        <v>2</v>
      </c>
      <c r="EY6" s="202" t="s">
        <v>3</v>
      </c>
      <c r="EZ6" s="202" t="s">
        <v>1</v>
      </c>
      <c r="FA6" s="202" t="s">
        <v>2</v>
      </c>
      <c r="FB6" s="202" t="s">
        <v>3</v>
      </c>
      <c r="FC6" s="202" t="s">
        <v>1</v>
      </c>
      <c r="FD6" s="202" t="s">
        <v>2</v>
      </c>
      <c r="FE6" s="202" t="s">
        <v>3</v>
      </c>
      <c r="FF6" s="202" t="s">
        <v>1</v>
      </c>
      <c r="FG6" s="202" t="s">
        <v>2</v>
      </c>
      <c r="FH6" s="202" t="s">
        <v>3</v>
      </c>
      <c r="FI6" s="202" t="s">
        <v>1</v>
      </c>
      <c r="FJ6" s="202" t="s">
        <v>2</v>
      </c>
      <c r="FK6" s="202" t="s">
        <v>3</v>
      </c>
      <c r="FL6" s="202" t="s">
        <v>1</v>
      </c>
      <c r="FM6" s="202" t="s">
        <v>2</v>
      </c>
      <c r="FN6" s="202" t="s">
        <v>3</v>
      </c>
      <c r="FO6" s="202" t="s">
        <v>1</v>
      </c>
      <c r="FP6" s="202" t="s">
        <v>2</v>
      </c>
      <c r="FQ6" s="202" t="s">
        <v>3</v>
      </c>
      <c r="FR6" s="202" t="s">
        <v>1</v>
      </c>
      <c r="FS6" s="202" t="s">
        <v>2</v>
      </c>
    </row>
    <row r="7" spans="1:175" s="38" customFormat="1" ht="25.5" customHeight="1" thickBot="1" x14ac:dyDescent="0.3">
      <c r="A7" s="40" t="s">
        <v>0</v>
      </c>
      <c r="B7" s="121">
        <v>1010589</v>
      </c>
      <c r="C7" s="121">
        <v>469476</v>
      </c>
      <c r="D7" s="121">
        <v>541113</v>
      </c>
      <c r="E7" s="121">
        <v>1012319</v>
      </c>
      <c r="F7" s="121">
        <v>472122</v>
      </c>
      <c r="G7" s="121">
        <v>540197</v>
      </c>
      <c r="H7" s="203">
        <v>1016260</v>
      </c>
      <c r="I7" s="203">
        <v>478085</v>
      </c>
      <c r="J7" s="203">
        <v>538175</v>
      </c>
      <c r="K7" s="121">
        <v>1014724</v>
      </c>
      <c r="L7" s="121">
        <v>482557</v>
      </c>
      <c r="M7" s="121">
        <v>532167</v>
      </c>
      <c r="N7" s="121">
        <v>1020148</v>
      </c>
      <c r="O7" s="121">
        <v>484801</v>
      </c>
      <c r="P7" s="121">
        <v>535347</v>
      </c>
      <c r="Q7" s="121">
        <v>1028219</v>
      </c>
      <c r="R7" s="121">
        <v>478759</v>
      </c>
      <c r="S7" s="121">
        <v>549460</v>
      </c>
      <c r="T7" s="121">
        <v>1035160</v>
      </c>
      <c r="U7" s="121">
        <v>490103</v>
      </c>
      <c r="V7" s="121">
        <v>545057</v>
      </c>
      <c r="W7" s="121">
        <v>1034661</v>
      </c>
      <c r="X7" s="121">
        <v>495509</v>
      </c>
      <c r="Y7" s="121">
        <v>539152</v>
      </c>
      <c r="Z7" s="121">
        <v>1037805</v>
      </c>
      <c r="AA7" s="121">
        <v>493605</v>
      </c>
      <c r="AB7" s="121">
        <v>544200</v>
      </c>
      <c r="AC7" s="121">
        <v>1035149</v>
      </c>
      <c r="AD7" s="121">
        <v>481607</v>
      </c>
      <c r="AE7" s="121">
        <v>553542</v>
      </c>
      <c r="AF7" s="121">
        <v>1051305</v>
      </c>
      <c r="AG7" s="121">
        <v>483494</v>
      </c>
      <c r="AH7" s="121">
        <v>567811</v>
      </c>
      <c r="AI7" s="121">
        <v>1054180</v>
      </c>
      <c r="AJ7" s="121">
        <v>491779</v>
      </c>
      <c r="AK7" s="121">
        <v>562401</v>
      </c>
      <c r="AL7" s="121">
        <v>1054084</v>
      </c>
      <c r="AM7" s="121">
        <v>501027</v>
      </c>
      <c r="AN7" s="121">
        <v>553057</v>
      </c>
      <c r="AO7" s="121">
        <v>1052473</v>
      </c>
      <c r="AP7" s="121">
        <v>497929</v>
      </c>
      <c r="AQ7" s="121">
        <v>554544</v>
      </c>
      <c r="AR7" s="121">
        <v>1057095</v>
      </c>
      <c r="AS7" s="121">
        <v>489444</v>
      </c>
      <c r="AT7" s="121">
        <v>567651</v>
      </c>
      <c r="AU7" s="121">
        <v>1057751</v>
      </c>
      <c r="AV7" s="121">
        <v>498328</v>
      </c>
      <c r="AW7" s="121">
        <v>559423</v>
      </c>
      <c r="AX7" s="121" t="s">
        <v>41</v>
      </c>
      <c r="AY7" s="121" t="s">
        <v>41</v>
      </c>
      <c r="AZ7" s="121" t="s">
        <v>41</v>
      </c>
      <c r="BA7" s="121">
        <v>1066261</v>
      </c>
      <c r="BB7" s="121">
        <v>502611</v>
      </c>
      <c r="BC7" s="121">
        <v>563650</v>
      </c>
      <c r="BD7" s="121">
        <v>1074892</v>
      </c>
      <c r="BE7" s="121">
        <v>505539</v>
      </c>
      <c r="BF7" s="121">
        <v>569353</v>
      </c>
      <c r="BG7" s="121">
        <v>1081695</v>
      </c>
      <c r="BH7" s="121">
        <v>518024</v>
      </c>
      <c r="BI7" s="121">
        <v>563671</v>
      </c>
      <c r="BJ7" s="121">
        <v>1074072</v>
      </c>
      <c r="BK7" s="121">
        <v>501844</v>
      </c>
      <c r="BL7" s="121">
        <v>572228</v>
      </c>
      <c r="BM7" s="121">
        <v>1079938</v>
      </c>
      <c r="BN7" s="121">
        <v>510522</v>
      </c>
      <c r="BO7" s="121">
        <v>569416</v>
      </c>
      <c r="BP7" s="121">
        <v>1087539</v>
      </c>
      <c r="BQ7" s="121">
        <v>509655</v>
      </c>
      <c r="BR7" s="121">
        <v>577884</v>
      </c>
      <c r="BS7" s="121">
        <v>1097995</v>
      </c>
      <c r="BT7" s="121">
        <v>510812</v>
      </c>
      <c r="BU7" s="121">
        <v>587183</v>
      </c>
      <c r="BV7" s="121">
        <v>1094560</v>
      </c>
      <c r="BW7" s="121">
        <v>506146</v>
      </c>
      <c r="BX7" s="121">
        <v>588414</v>
      </c>
      <c r="BY7" s="121">
        <v>1097288</v>
      </c>
      <c r="BZ7" s="121">
        <v>515311</v>
      </c>
      <c r="CA7" s="121">
        <v>581977</v>
      </c>
      <c r="CB7" s="121">
        <v>1099430</v>
      </c>
      <c r="CC7" s="121">
        <v>520839</v>
      </c>
      <c r="CD7" s="121">
        <v>578591</v>
      </c>
      <c r="CE7" s="121">
        <v>1106578</v>
      </c>
      <c r="CF7" s="121">
        <v>513341</v>
      </c>
      <c r="CG7" s="121">
        <v>593237</v>
      </c>
      <c r="CH7" s="121">
        <v>1113075</v>
      </c>
      <c r="CI7" s="121">
        <v>513518</v>
      </c>
      <c r="CJ7" s="121">
        <v>599557</v>
      </c>
      <c r="CK7" s="121">
        <v>1107725</v>
      </c>
      <c r="CL7" s="121">
        <v>515923</v>
      </c>
      <c r="CM7" s="121">
        <v>591802</v>
      </c>
      <c r="CN7" s="121">
        <v>1109260</v>
      </c>
      <c r="CO7" s="121">
        <v>531323</v>
      </c>
      <c r="CP7" s="121">
        <v>577937</v>
      </c>
      <c r="CQ7" s="121">
        <v>1114335</v>
      </c>
      <c r="CR7" s="121">
        <v>528839</v>
      </c>
      <c r="CS7" s="121">
        <v>585496</v>
      </c>
      <c r="CT7" s="121">
        <v>1121177</v>
      </c>
      <c r="CU7" s="121">
        <v>520972</v>
      </c>
      <c r="CV7" s="121">
        <v>600205</v>
      </c>
      <c r="CW7" s="121">
        <v>1122644</v>
      </c>
      <c r="CX7" s="121">
        <v>528725</v>
      </c>
      <c r="CY7" s="121">
        <v>593919</v>
      </c>
      <c r="CZ7" s="121">
        <v>1127535</v>
      </c>
      <c r="DA7" s="121">
        <v>531084</v>
      </c>
      <c r="DB7" s="121">
        <v>596451</v>
      </c>
      <c r="DC7" s="121">
        <v>1135404</v>
      </c>
      <c r="DD7" s="121">
        <v>540215</v>
      </c>
      <c r="DE7" s="121">
        <v>595189</v>
      </c>
      <c r="DF7" s="121">
        <v>1136518</v>
      </c>
      <c r="DG7" s="121">
        <v>540552</v>
      </c>
      <c r="DH7" s="121">
        <v>595966</v>
      </c>
      <c r="DI7" s="121">
        <v>1140970</v>
      </c>
      <c r="DJ7" s="121">
        <v>540054</v>
      </c>
      <c r="DK7" s="121">
        <v>600916</v>
      </c>
      <c r="DL7" s="121">
        <v>1152068</v>
      </c>
      <c r="DM7" s="121">
        <v>544757</v>
      </c>
      <c r="DN7" s="121">
        <v>607311</v>
      </c>
      <c r="DO7" s="121">
        <v>1148610</v>
      </c>
      <c r="DP7" s="121">
        <v>553414</v>
      </c>
      <c r="DQ7" s="121">
        <v>595196</v>
      </c>
      <c r="DR7" s="121">
        <v>1150866</v>
      </c>
      <c r="DS7" s="121">
        <v>548298</v>
      </c>
      <c r="DT7" s="121">
        <v>602568</v>
      </c>
      <c r="DU7" s="121">
        <v>1168402</v>
      </c>
      <c r="DV7" s="121">
        <v>548889</v>
      </c>
      <c r="DW7" s="121">
        <v>619513</v>
      </c>
      <c r="DX7" s="121">
        <v>1166745</v>
      </c>
      <c r="DY7" s="121">
        <v>538648</v>
      </c>
      <c r="DZ7" s="121">
        <v>628097</v>
      </c>
      <c r="EA7" s="121">
        <v>1181313</v>
      </c>
      <c r="EB7" s="121">
        <v>559806</v>
      </c>
      <c r="EC7" s="121">
        <v>621507</v>
      </c>
      <c r="ED7" s="121">
        <v>1183160</v>
      </c>
      <c r="EE7" s="121">
        <v>564977</v>
      </c>
      <c r="EF7" s="121">
        <v>618183</v>
      </c>
      <c r="EG7" s="121">
        <v>1183322</v>
      </c>
      <c r="EH7" s="121">
        <v>556898</v>
      </c>
      <c r="EI7" s="121">
        <v>626424</v>
      </c>
      <c r="EJ7" s="151">
        <v>1189009</v>
      </c>
      <c r="EK7" s="151">
        <v>562923</v>
      </c>
      <c r="EL7" s="151">
        <v>626086</v>
      </c>
      <c r="EM7" s="151">
        <v>1194876</v>
      </c>
      <c r="EN7" s="151">
        <v>561708</v>
      </c>
      <c r="EO7" s="151">
        <v>633168</v>
      </c>
      <c r="EP7" s="203">
        <v>1227174</v>
      </c>
      <c r="EQ7" s="203">
        <v>591876</v>
      </c>
      <c r="ER7" s="203">
        <v>635298</v>
      </c>
      <c r="ES7" s="203">
        <v>1222693</v>
      </c>
      <c r="ET7" s="203">
        <v>567244</v>
      </c>
      <c r="EU7" s="203">
        <v>655449</v>
      </c>
      <c r="EV7" s="203">
        <v>1218457</v>
      </c>
      <c r="EW7" s="203">
        <v>568629</v>
      </c>
      <c r="EX7" s="203">
        <v>649828</v>
      </c>
      <c r="EY7" s="203">
        <v>1232389</v>
      </c>
      <c r="EZ7" s="203">
        <v>580300</v>
      </c>
      <c r="FA7" s="203">
        <v>652089</v>
      </c>
      <c r="FB7" s="203">
        <v>1221851</v>
      </c>
      <c r="FC7" s="203">
        <v>566353</v>
      </c>
      <c r="FD7" s="203">
        <v>655498</v>
      </c>
      <c r="FE7" s="203">
        <v>1229645</v>
      </c>
      <c r="FF7" s="203">
        <v>571828</v>
      </c>
      <c r="FG7" s="203">
        <v>657817</v>
      </c>
      <c r="FH7" s="217">
        <v>1066261</v>
      </c>
      <c r="FI7" s="217">
        <v>502611</v>
      </c>
      <c r="FJ7" s="217">
        <v>563650</v>
      </c>
      <c r="FK7" s="203">
        <v>1329222</v>
      </c>
      <c r="FL7" s="203">
        <v>641529</v>
      </c>
      <c r="FM7" s="203">
        <v>687693</v>
      </c>
      <c r="FN7" s="203">
        <v>1328178</v>
      </c>
      <c r="FO7" s="203">
        <v>617490</v>
      </c>
      <c r="FP7" s="203">
        <v>710688</v>
      </c>
      <c r="FQ7" s="203">
        <v>1323209</v>
      </c>
      <c r="FR7" s="203">
        <v>623981</v>
      </c>
      <c r="FS7" s="203">
        <v>699228</v>
      </c>
    </row>
    <row r="8" spans="1:175" s="10" customFormat="1" ht="27.75" customHeight="1" thickBot="1" x14ac:dyDescent="0.3">
      <c r="A8" s="48" t="s">
        <v>23</v>
      </c>
      <c r="B8" s="49" t="s">
        <v>16</v>
      </c>
      <c r="C8" s="49" t="s">
        <v>16</v>
      </c>
      <c r="D8" s="49" t="s">
        <v>16</v>
      </c>
      <c r="E8" s="50">
        <v>4.0000000000000001E-3</v>
      </c>
      <c r="F8" s="50">
        <v>5.0000000000000001E-3</v>
      </c>
      <c r="G8" s="50">
        <v>3.0000000000000001E-3</v>
      </c>
      <c r="H8" s="50">
        <v>1.357499189474675E-3</v>
      </c>
      <c r="I8" s="49" t="s">
        <v>16</v>
      </c>
      <c r="J8" s="50">
        <v>6.3861610217857631E-4</v>
      </c>
      <c r="K8" s="49" t="s">
        <v>16</v>
      </c>
      <c r="L8" s="49" t="s">
        <v>16</v>
      </c>
      <c r="M8" s="49" t="s">
        <v>16</v>
      </c>
      <c r="N8" s="50">
        <v>1E-3</v>
      </c>
      <c r="O8" s="50">
        <v>9.3852941722479943E-4</v>
      </c>
      <c r="P8" s="50">
        <v>3.0000000000000001E-3</v>
      </c>
      <c r="Q8" s="49" t="s">
        <v>16</v>
      </c>
      <c r="R8" s="49" t="s">
        <v>16</v>
      </c>
      <c r="S8" s="49" t="s">
        <v>16</v>
      </c>
      <c r="T8" s="50">
        <v>2.4208817960508521E-3</v>
      </c>
      <c r="U8" s="50">
        <v>4.009361297523174E-3</v>
      </c>
      <c r="V8" s="50">
        <v>9.9255674177196147E-4</v>
      </c>
      <c r="W8" s="49" t="s">
        <v>16</v>
      </c>
      <c r="X8" s="50">
        <v>7.689063165351184E-4</v>
      </c>
      <c r="Y8" s="49" t="s">
        <v>16</v>
      </c>
      <c r="Z8" s="49" t="s">
        <v>16</v>
      </c>
      <c r="AA8" s="49" t="s">
        <v>16</v>
      </c>
      <c r="AB8" s="49" t="s">
        <v>16</v>
      </c>
      <c r="AC8" s="50">
        <v>2.2392911551863547E-3</v>
      </c>
      <c r="AD8" s="50">
        <v>2.9422329824940253E-3</v>
      </c>
      <c r="AE8" s="50">
        <v>1.627699433827966E-3</v>
      </c>
      <c r="AF8" s="50">
        <v>1.0368066355624676E-3</v>
      </c>
      <c r="AG8" s="50">
        <v>7.1562418561554018E-4</v>
      </c>
      <c r="AH8" s="50">
        <v>1.3102951510273666E-3</v>
      </c>
      <c r="AI8" s="50">
        <v>8.1390274905613843E-4</v>
      </c>
      <c r="AJ8" s="50">
        <v>1.744686129338585E-3</v>
      </c>
      <c r="AK8" s="49" t="s">
        <v>16</v>
      </c>
      <c r="AL8" s="50">
        <v>8.367454586162014E-4</v>
      </c>
      <c r="AM8" s="50">
        <v>9.2011009386719681E-4</v>
      </c>
      <c r="AN8" s="50">
        <v>7.6122352668893075E-4</v>
      </c>
      <c r="AO8" s="50">
        <v>3.2703926846579436E-3</v>
      </c>
      <c r="AP8" s="50">
        <v>1.6729292730489689E-3</v>
      </c>
      <c r="AQ8" s="50">
        <v>4.7047664387316421E-3</v>
      </c>
      <c r="AR8" s="50">
        <v>7.6719689337287561E-4</v>
      </c>
      <c r="AS8" s="50">
        <v>1.6569822083833902E-3</v>
      </c>
      <c r="AT8" s="49" t="s">
        <v>16</v>
      </c>
      <c r="AU8" s="50">
        <v>1.9172754268254059E-3</v>
      </c>
      <c r="AV8" s="50">
        <v>1.9164084699234238E-3</v>
      </c>
      <c r="AW8" s="50">
        <v>1.9180477027222692E-3</v>
      </c>
      <c r="AX8" s="50" t="s">
        <v>41</v>
      </c>
      <c r="AY8" s="50" t="s">
        <v>41</v>
      </c>
      <c r="AZ8" s="50" t="s">
        <v>41</v>
      </c>
      <c r="BA8" s="50">
        <v>3.050847775544637E-3</v>
      </c>
      <c r="BB8" s="50">
        <v>9.6098175328434914E-4</v>
      </c>
      <c r="BC8" s="50">
        <v>4.9143972323250247E-3</v>
      </c>
      <c r="BD8" s="50">
        <v>3.3426614022618087E-3</v>
      </c>
      <c r="BE8" s="50">
        <v>3.4478052138410685E-3</v>
      </c>
      <c r="BF8" s="50">
        <v>3.249302278199992E-3</v>
      </c>
      <c r="BG8" s="50">
        <v>8.9211838827026101E-4</v>
      </c>
      <c r="BH8" s="50">
        <v>6.737139591988016E-4</v>
      </c>
      <c r="BI8" s="50">
        <v>1.0928360692673564E-3</v>
      </c>
      <c r="BJ8" s="49" t="s">
        <v>16</v>
      </c>
      <c r="BK8" s="49" t="s">
        <v>16</v>
      </c>
      <c r="BL8" s="49" t="s">
        <v>16</v>
      </c>
      <c r="BM8" s="50">
        <v>1.5852761917813801E-3</v>
      </c>
      <c r="BN8" s="50">
        <v>9.7938972267600606E-4</v>
      </c>
      <c r="BO8" s="50">
        <v>2.1284965649015835E-3</v>
      </c>
      <c r="BP8" s="50">
        <v>1.0703064441826913E-3</v>
      </c>
      <c r="BQ8" s="50">
        <v>1.522598620635528E-3</v>
      </c>
      <c r="BR8" s="50">
        <v>6.714150244685785E-4</v>
      </c>
      <c r="BS8" s="50">
        <v>4.8269800864302661E-4</v>
      </c>
      <c r="BT8" s="50">
        <v>1.0375637220738745E-3</v>
      </c>
      <c r="BU8" s="49" t="s">
        <v>16</v>
      </c>
      <c r="BV8" s="50">
        <v>3.3465502119573161E-3</v>
      </c>
      <c r="BW8" s="50">
        <v>2.5921374465075293E-3</v>
      </c>
      <c r="BX8" s="50">
        <v>3.9954861713011585E-3</v>
      </c>
      <c r="BY8" s="49" t="s">
        <v>16</v>
      </c>
      <c r="BZ8" s="49" t="s">
        <v>16</v>
      </c>
      <c r="CA8" s="49" t="s">
        <v>16</v>
      </c>
      <c r="CB8" s="50">
        <v>2.1019983082142565E-3</v>
      </c>
      <c r="CC8" s="50">
        <v>3.2351648014069608E-3</v>
      </c>
      <c r="CD8" s="50">
        <v>1.081938709727597E-3</v>
      </c>
      <c r="CE8" s="50">
        <v>1.2263030712701681E-3</v>
      </c>
      <c r="CF8" s="50">
        <v>1.2817990380663146E-3</v>
      </c>
      <c r="CG8" s="50">
        <v>1.1782811928453551E-3</v>
      </c>
      <c r="CH8" s="50">
        <v>2.1714619410192486E-3</v>
      </c>
      <c r="CI8" s="49" t="s">
        <v>16</v>
      </c>
      <c r="CJ8" s="50">
        <v>4.0313097837236496E-3</v>
      </c>
      <c r="CK8" s="50">
        <v>6.7977160396307749E-4</v>
      </c>
      <c r="CL8" s="49" t="s">
        <v>16</v>
      </c>
      <c r="CM8" s="50">
        <v>1.2723850206656957E-3</v>
      </c>
      <c r="CN8" s="50">
        <v>8.3479076140850652E-4</v>
      </c>
      <c r="CO8" s="50">
        <v>1.7428193396483872E-3</v>
      </c>
      <c r="CP8" s="49" t="s">
        <v>16</v>
      </c>
      <c r="CQ8" s="49" t="s">
        <v>16</v>
      </c>
      <c r="CR8" s="50">
        <v>5.8618974773040568E-4</v>
      </c>
      <c r="CS8" s="49" t="s">
        <v>16</v>
      </c>
      <c r="CT8" s="50">
        <v>4.6031982461288449E-3</v>
      </c>
      <c r="CU8" s="50">
        <v>4.601015025759542E-3</v>
      </c>
      <c r="CV8" s="50">
        <v>4.6050932598029008E-3</v>
      </c>
      <c r="CW8" s="50">
        <v>4.1357723374462431E-3</v>
      </c>
      <c r="CX8" s="50">
        <v>3.2209560735732188E-3</v>
      </c>
      <c r="CY8" s="50">
        <v>4.950169972673041E-3</v>
      </c>
      <c r="CZ8" s="50">
        <v>2.3511465276022472E-3</v>
      </c>
      <c r="DA8" s="50">
        <v>4.0502067469552839E-3</v>
      </c>
      <c r="DB8" s="50">
        <v>8.3829182950485458E-4</v>
      </c>
      <c r="DC8" s="50">
        <v>4.0179530810178577E-3</v>
      </c>
      <c r="DD8" s="50">
        <v>4.2279462806475198E-3</v>
      </c>
      <c r="DE8" s="50">
        <v>3.8273556802965107E-3</v>
      </c>
      <c r="DF8" s="50">
        <v>1.2951840621969911E-3</v>
      </c>
      <c r="DG8" s="50">
        <v>2.7231422693838889E-3</v>
      </c>
      <c r="DH8" s="50" t="s">
        <v>16</v>
      </c>
      <c r="DI8" s="50">
        <v>4.9738380500801947E-3</v>
      </c>
      <c r="DJ8" s="50">
        <v>8.2139934154732679E-3</v>
      </c>
      <c r="DK8" s="50">
        <v>2.0618522389152559E-3</v>
      </c>
      <c r="DL8" s="50">
        <v>1.5545957356683808E-3</v>
      </c>
      <c r="DM8" s="50">
        <v>2.267065866065053E-3</v>
      </c>
      <c r="DN8" s="50">
        <v>9.1551116314375993E-4</v>
      </c>
      <c r="DO8" s="50">
        <v>2.472553782397855E-3</v>
      </c>
      <c r="DP8" s="50">
        <v>2.9525816115963817E-3</v>
      </c>
      <c r="DQ8" s="50">
        <v>2.0262232945113877E-3</v>
      </c>
      <c r="DR8" s="50">
        <v>4.5869805867929016E-3</v>
      </c>
      <c r="DS8" s="50">
        <v>7.278888487647228E-3</v>
      </c>
      <c r="DT8" s="50">
        <v>2.1375180892446994E-3</v>
      </c>
      <c r="DU8" s="50">
        <v>2.517968986701495E-3</v>
      </c>
      <c r="DV8" s="50">
        <v>2.1643720315036373E-3</v>
      </c>
      <c r="DW8" s="50">
        <v>2.8312561641160071E-3</v>
      </c>
      <c r="DX8" s="49" t="s">
        <v>16</v>
      </c>
      <c r="DY8" s="49" t="s">
        <v>16</v>
      </c>
      <c r="DZ8" s="49" t="s">
        <v>16</v>
      </c>
      <c r="EA8" s="50">
        <v>2.2119455216356716E-3</v>
      </c>
      <c r="EB8" s="50">
        <v>1.1110992022236275E-3</v>
      </c>
      <c r="EC8" s="50">
        <v>3.2035037417116781E-3</v>
      </c>
      <c r="ED8" s="50">
        <v>3.3207681125122551E-3</v>
      </c>
      <c r="EE8" s="50">
        <v>4.9276342222780755E-3</v>
      </c>
      <c r="EF8" s="50">
        <v>1.8522023413778768E-3</v>
      </c>
      <c r="EG8" s="50">
        <v>2.4769251311139318E-3</v>
      </c>
      <c r="EH8" s="50">
        <v>3.8858103279236053E-3</v>
      </c>
      <c r="EI8" s="50">
        <v>1.224410303564359E-3</v>
      </c>
      <c r="EJ8" s="158">
        <v>1.7628125607123243E-3</v>
      </c>
      <c r="EK8" s="158">
        <v>5.9333159242027777E-4</v>
      </c>
      <c r="EL8" s="158">
        <v>2.8143098551956119E-3</v>
      </c>
      <c r="EM8" s="159">
        <v>2.3399917648358492E-3</v>
      </c>
      <c r="EN8" s="158">
        <v>3.318450155596858E-3</v>
      </c>
      <c r="EO8" s="159">
        <v>1.4719632072372577E-3</v>
      </c>
      <c r="EP8" s="178" t="s">
        <v>16</v>
      </c>
      <c r="EQ8" s="178" t="s">
        <v>16</v>
      </c>
      <c r="ER8" s="178" t="s">
        <v>16</v>
      </c>
      <c r="ES8" s="178">
        <v>1E-3</v>
      </c>
      <c r="ET8" s="178" t="s">
        <v>16</v>
      </c>
      <c r="EU8" s="178">
        <v>1.2708845386902718E-3</v>
      </c>
      <c r="EV8" s="178" t="s">
        <v>16</v>
      </c>
      <c r="EW8" s="178">
        <v>1.0252730690837083E-3</v>
      </c>
      <c r="EX8" s="178">
        <v>0</v>
      </c>
      <c r="EY8" s="178">
        <v>1E-3</v>
      </c>
      <c r="EZ8" s="178">
        <v>2.02481475099087E-3</v>
      </c>
      <c r="FA8" s="178">
        <v>0</v>
      </c>
      <c r="FB8" s="215">
        <v>2E-3</v>
      </c>
      <c r="FC8" s="215">
        <v>1.92E-3</v>
      </c>
      <c r="FD8" s="215">
        <v>2E-3</v>
      </c>
      <c r="FE8" s="178" t="s">
        <v>16</v>
      </c>
      <c r="FF8" s="178" t="s">
        <v>16</v>
      </c>
      <c r="FG8" s="178" t="s">
        <v>16</v>
      </c>
      <c r="FH8" s="178">
        <v>1E-3</v>
      </c>
      <c r="FI8" s="178" t="s">
        <v>16</v>
      </c>
      <c r="FJ8" s="178">
        <v>1.0107088124406503E-3</v>
      </c>
      <c r="FK8" s="178">
        <v>2.7896017369559035E-3</v>
      </c>
      <c r="FL8" s="178">
        <v>3.6444182570078672E-3</v>
      </c>
      <c r="FM8" s="178">
        <v>1.9921680168330925E-3</v>
      </c>
      <c r="FN8" s="178">
        <v>7.7399264255242895E-4</v>
      </c>
      <c r="FO8" s="178">
        <v>1.6648042883285557E-3</v>
      </c>
      <c r="FP8" s="178" t="s">
        <v>16</v>
      </c>
      <c r="FQ8" s="178" t="s">
        <v>16</v>
      </c>
      <c r="FR8" s="178" t="s">
        <v>16</v>
      </c>
      <c r="FS8" s="178" t="s">
        <v>16</v>
      </c>
    </row>
    <row r="9" spans="1:175" s="10" customFormat="1" ht="27.75" customHeight="1" thickBot="1" x14ac:dyDescent="0.3">
      <c r="A9" s="48" t="s">
        <v>4</v>
      </c>
      <c r="B9" s="50">
        <v>0.4134687790981299</v>
      </c>
      <c r="C9" s="50">
        <v>0.30871226644173505</v>
      </c>
      <c r="D9" s="50">
        <v>0.50435676097229232</v>
      </c>
      <c r="E9" s="50">
        <v>0.39300000000000002</v>
      </c>
      <c r="F9" s="50">
        <v>0.26600000000000001</v>
      </c>
      <c r="G9" s="50">
        <v>0.505</v>
      </c>
      <c r="H9" s="50">
        <v>0.2862524446489641</v>
      </c>
      <c r="I9" s="50">
        <v>0.516300459887583</v>
      </c>
      <c r="J9" s="50">
        <v>0.40807765729242518</v>
      </c>
      <c r="K9" s="50">
        <v>0.38809173726057528</v>
      </c>
      <c r="L9" s="50">
        <v>0.27157413528350016</v>
      </c>
      <c r="M9" s="50">
        <v>0.49374726354696929</v>
      </c>
      <c r="N9" s="50">
        <v>0.28799999999999998</v>
      </c>
      <c r="O9" s="50">
        <v>0.28798207924488606</v>
      </c>
      <c r="P9" s="50">
        <v>0.54700000000000004</v>
      </c>
      <c r="Q9" s="50">
        <v>0.4202917860883722</v>
      </c>
      <c r="R9" s="50">
        <v>0.28258058856334817</v>
      </c>
      <c r="S9" s="50">
        <v>0.54028318712918133</v>
      </c>
      <c r="T9" s="50">
        <v>0.44294505197264189</v>
      </c>
      <c r="U9" s="50">
        <v>0.31338922634629862</v>
      </c>
      <c r="V9" s="50">
        <v>0.55943873759992069</v>
      </c>
      <c r="W9" s="50">
        <v>0.42497107748334961</v>
      </c>
      <c r="X9" s="50">
        <v>0.29445681107709448</v>
      </c>
      <c r="Y9" s="50">
        <v>0.54492054188800187</v>
      </c>
      <c r="Z9" s="50">
        <v>0.43732685812845379</v>
      </c>
      <c r="AA9" s="50">
        <v>0.30390899605960231</v>
      </c>
      <c r="AB9" s="50">
        <v>0.55834068357221611</v>
      </c>
      <c r="AC9" s="50">
        <v>0.41562519019001132</v>
      </c>
      <c r="AD9" s="50">
        <v>0.28542982141040307</v>
      </c>
      <c r="AE9" s="50">
        <v>0.52890114932561572</v>
      </c>
      <c r="AF9" s="50">
        <v>0.41474072700120329</v>
      </c>
      <c r="AG9" s="50">
        <v>0.29291573421800476</v>
      </c>
      <c r="AH9" s="50">
        <v>0.51847533774442556</v>
      </c>
      <c r="AI9" s="50">
        <v>0.42199244910736305</v>
      </c>
      <c r="AJ9" s="50">
        <v>0.29593780946319381</v>
      </c>
      <c r="AK9" s="50">
        <v>0.53221811483265502</v>
      </c>
      <c r="AL9" s="50">
        <v>0.41438917581521018</v>
      </c>
      <c r="AM9" s="50">
        <v>0.27880333794386331</v>
      </c>
      <c r="AN9" s="50">
        <v>0.53721949093854704</v>
      </c>
      <c r="AO9" s="50">
        <v>0.42085640201696384</v>
      </c>
      <c r="AP9" s="50">
        <v>0.28425136917110672</v>
      </c>
      <c r="AQ9" s="50">
        <v>0.54351503217057617</v>
      </c>
      <c r="AR9" s="50">
        <v>0.39320212469077992</v>
      </c>
      <c r="AS9" s="50">
        <v>0.26281862685005841</v>
      </c>
      <c r="AT9" s="50">
        <v>0.5056222925706112</v>
      </c>
      <c r="AU9" s="50">
        <v>0.40234989142057065</v>
      </c>
      <c r="AV9" s="50">
        <v>0.28454150679873497</v>
      </c>
      <c r="AW9" s="50">
        <v>0.50729233513816918</v>
      </c>
      <c r="AX9" s="50" t="s">
        <v>41</v>
      </c>
      <c r="AY9" s="50" t="s">
        <v>41</v>
      </c>
      <c r="AZ9" s="50" t="s">
        <v>41</v>
      </c>
      <c r="BA9" s="50">
        <v>0.40958358225612679</v>
      </c>
      <c r="BB9" s="50">
        <v>0.2648230938041547</v>
      </c>
      <c r="BC9" s="50">
        <v>0.53866761288033349</v>
      </c>
      <c r="BD9" s="50">
        <v>0.42033804326388141</v>
      </c>
      <c r="BE9" s="50">
        <v>0.296647736376422</v>
      </c>
      <c r="BF9" s="50">
        <v>0.53016494160915983</v>
      </c>
      <c r="BG9" s="50">
        <v>0.41148660204586318</v>
      </c>
      <c r="BH9" s="50">
        <v>0.28325714638703997</v>
      </c>
      <c r="BI9" s="50">
        <v>0.52933182654420752</v>
      </c>
      <c r="BJ9" s="50">
        <v>0.41167072598485016</v>
      </c>
      <c r="BK9" s="50">
        <v>0.29361116203441706</v>
      </c>
      <c r="BL9" s="50">
        <v>0.51520897264726651</v>
      </c>
      <c r="BM9" s="50">
        <v>0.4031379579198065</v>
      </c>
      <c r="BN9" s="50">
        <v>0.28245599601976018</v>
      </c>
      <c r="BO9" s="50">
        <v>0.51133793219719859</v>
      </c>
      <c r="BP9" s="50">
        <v>0.40818766039654669</v>
      </c>
      <c r="BQ9" s="50">
        <v>0.28879339945649507</v>
      </c>
      <c r="BR9" s="50">
        <v>0.51348540537547327</v>
      </c>
      <c r="BS9" s="50">
        <v>0.39314568827726903</v>
      </c>
      <c r="BT9" s="50">
        <v>0.29569587245405354</v>
      </c>
      <c r="BU9" s="50">
        <v>0.4779208526132398</v>
      </c>
      <c r="BV9" s="50">
        <v>0.38825098669785119</v>
      </c>
      <c r="BW9" s="50">
        <v>0.28039933141820739</v>
      </c>
      <c r="BX9" s="50">
        <v>0.48102356504094057</v>
      </c>
      <c r="BY9" s="50">
        <v>0.43332014931358037</v>
      </c>
      <c r="BZ9" s="50">
        <v>0.32871799748113273</v>
      </c>
      <c r="CA9" s="50">
        <v>0.52594002855782962</v>
      </c>
      <c r="CB9" s="50">
        <v>0.41808664489781067</v>
      </c>
      <c r="CC9" s="50">
        <v>0.30967151077396277</v>
      </c>
      <c r="CD9" s="50">
        <v>0.51568033377636358</v>
      </c>
      <c r="CE9" s="50">
        <v>0.42860512318155614</v>
      </c>
      <c r="CF9" s="50">
        <v>0.32593149582830905</v>
      </c>
      <c r="CG9" s="50">
        <v>0.51745086702279186</v>
      </c>
      <c r="CH9" s="50">
        <v>0.42168766704849181</v>
      </c>
      <c r="CI9" s="50">
        <v>0.31715149225538347</v>
      </c>
      <c r="CJ9" s="50">
        <v>0.51122245257748633</v>
      </c>
      <c r="CK9" s="50">
        <v>0.4212056241395653</v>
      </c>
      <c r="CL9" s="50">
        <v>0.28582559800590396</v>
      </c>
      <c r="CM9" s="50">
        <v>0.53922764708466686</v>
      </c>
      <c r="CN9" s="50">
        <v>0.37958639092728486</v>
      </c>
      <c r="CO9" s="50">
        <v>0.23733021156622244</v>
      </c>
      <c r="CP9" s="50">
        <v>0.51036877721966234</v>
      </c>
      <c r="CQ9" s="50">
        <v>0.40070535341706037</v>
      </c>
      <c r="CR9" s="50">
        <v>0.27615588109046418</v>
      </c>
      <c r="CS9" s="50">
        <v>0.51320248131498758</v>
      </c>
      <c r="CT9" s="50">
        <v>0.41667818729781292</v>
      </c>
      <c r="CU9" s="50">
        <v>0.30048447901230774</v>
      </c>
      <c r="CV9" s="50">
        <v>0.51753317616481032</v>
      </c>
      <c r="CW9" s="50">
        <v>0.42051264692992613</v>
      </c>
      <c r="CX9" s="50">
        <v>0.29604804009645846</v>
      </c>
      <c r="CY9" s="50">
        <v>0.5313148762710066</v>
      </c>
      <c r="CZ9" s="50">
        <v>0.41566869321129724</v>
      </c>
      <c r="DA9" s="50">
        <v>0.29921067100496346</v>
      </c>
      <c r="DB9" s="50">
        <v>0.51936370296973267</v>
      </c>
      <c r="DC9" s="50">
        <v>0.38920067218364562</v>
      </c>
      <c r="DD9" s="50">
        <v>0.2792591838434697</v>
      </c>
      <c r="DE9" s="50">
        <v>0.48898753169161391</v>
      </c>
      <c r="DF9" s="50">
        <v>0.3881900682611274</v>
      </c>
      <c r="DG9" s="50">
        <v>0.25815092720034333</v>
      </c>
      <c r="DH9" s="50">
        <v>0.50613793404321727</v>
      </c>
      <c r="DI9" s="50">
        <v>0.38989631629227761</v>
      </c>
      <c r="DJ9" s="50">
        <v>0.26681961433486279</v>
      </c>
      <c r="DK9" s="50">
        <v>0.5005075584607499</v>
      </c>
      <c r="DL9" s="50">
        <v>0.42954842943298488</v>
      </c>
      <c r="DM9" s="50">
        <v>0.3319828841116314</v>
      </c>
      <c r="DN9" s="50">
        <v>0.51706456823604385</v>
      </c>
      <c r="DO9" s="50">
        <v>0.4119675085538172</v>
      </c>
      <c r="DP9" s="50">
        <v>0.31027585135179087</v>
      </c>
      <c r="DQ9" s="50">
        <v>0.50652054113266887</v>
      </c>
      <c r="DR9" s="50">
        <v>0.38891061166113172</v>
      </c>
      <c r="DS9" s="50">
        <v>0.27275131406643832</v>
      </c>
      <c r="DT9" s="50">
        <v>0.49460807742860557</v>
      </c>
      <c r="DU9" s="50">
        <v>0.38058390862049191</v>
      </c>
      <c r="DV9" s="50">
        <v>0.28622180440854161</v>
      </c>
      <c r="DW9" s="50">
        <v>0.46418880636887361</v>
      </c>
      <c r="DX9" s="50">
        <v>0.39754016516033924</v>
      </c>
      <c r="DY9" s="50">
        <v>0.28509156257890123</v>
      </c>
      <c r="DZ9" s="50">
        <v>0.49397465678072017</v>
      </c>
      <c r="EA9" s="50">
        <v>0.37093048159124636</v>
      </c>
      <c r="EB9" s="50">
        <v>0.2844985584291701</v>
      </c>
      <c r="EC9" s="50">
        <v>0.44878175145251781</v>
      </c>
      <c r="ED9" s="50">
        <v>0.37276953243855437</v>
      </c>
      <c r="EE9" s="50">
        <v>0.28361685519941521</v>
      </c>
      <c r="EF9" s="50">
        <v>0.4542489845240002</v>
      </c>
      <c r="EG9" s="50">
        <v>0.3888172450102339</v>
      </c>
      <c r="EH9" s="50">
        <v>0.28534309694055282</v>
      </c>
      <c r="EI9" s="50">
        <v>0.48080692949184578</v>
      </c>
      <c r="EJ9" s="160">
        <v>0.40535521598238533</v>
      </c>
      <c r="EK9" s="160">
        <v>0.30012808146051945</v>
      </c>
      <c r="EL9" s="160">
        <v>0.49996645828208902</v>
      </c>
      <c r="EM9" s="160">
        <v>0.39365674764578079</v>
      </c>
      <c r="EN9" s="160">
        <v>0.29289417277304219</v>
      </c>
      <c r="EO9" s="160">
        <v>0.48304715336214088</v>
      </c>
      <c r="EP9" s="209">
        <v>0.41198395663532639</v>
      </c>
      <c r="EQ9" s="209">
        <v>0.30575999026823186</v>
      </c>
      <c r="ER9" s="209">
        <v>0.51094761828307345</v>
      </c>
      <c r="ES9" s="209">
        <v>0.40993282860047453</v>
      </c>
      <c r="ET9" s="209">
        <v>0.27270451516455002</v>
      </c>
      <c r="EU9" s="209">
        <v>0.52869407078201358</v>
      </c>
      <c r="EV9" s="209">
        <v>0.43989570415697882</v>
      </c>
      <c r="EW9" s="209">
        <v>0.30605192489303218</v>
      </c>
      <c r="EX9" s="209">
        <v>0.55701508706919367</v>
      </c>
      <c r="EY9" s="209">
        <v>0.43661376399821811</v>
      </c>
      <c r="EZ9" s="209">
        <v>0.31270032741685333</v>
      </c>
      <c r="FA9" s="209">
        <v>0.54688547115501107</v>
      </c>
      <c r="FB9" s="216">
        <v>0.40200000000000002</v>
      </c>
      <c r="FC9" s="216">
        <v>0.28454000000000002</v>
      </c>
      <c r="FD9" s="216">
        <v>0.50700000000000001</v>
      </c>
      <c r="FE9" s="209">
        <v>0.42085723928450897</v>
      </c>
      <c r="FF9" s="209">
        <v>0.30278160565764528</v>
      </c>
      <c r="FG9" s="209">
        <v>0.52349817654454045</v>
      </c>
      <c r="FH9" s="209">
        <v>0.43848959846674201</v>
      </c>
      <c r="FI9" s="209">
        <v>0.31046055469902245</v>
      </c>
      <c r="FJ9" s="209">
        <v>0.55802095379572081</v>
      </c>
      <c r="FK9" s="209">
        <v>0.437081992323329</v>
      </c>
      <c r="FL9" s="209">
        <v>0.3471565587837806</v>
      </c>
      <c r="FM9" s="209">
        <v>0.52097084018595508</v>
      </c>
      <c r="FN9" s="209">
        <v>0.43840057582643288</v>
      </c>
      <c r="FO9" s="209">
        <v>0.3402840531830475</v>
      </c>
      <c r="FP9" s="209">
        <v>0.52365032194155525</v>
      </c>
      <c r="FQ9" s="209">
        <v>0.41874866328750782</v>
      </c>
      <c r="FR9" s="209">
        <v>0.33204216154017518</v>
      </c>
      <c r="FS9" s="209">
        <v>0.49612429708192463</v>
      </c>
    </row>
    <row r="10" spans="1:175" s="10" customFormat="1" ht="27.75" customHeight="1" thickBot="1" x14ac:dyDescent="0.3">
      <c r="A10" s="48" t="s">
        <v>5</v>
      </c>
      <c r="B10" s="50">
        <v>0.58653122090187004</v>
      </c>
      <c r="C10" s="50">
        <v>0.69128773355826501</v>
      </c>
      <c r="D10" s="50">
        <v>0.49564323902770768</v>
      </c>
      <c r="E10" s="50">
        <v>0.60299999999999998</v>
      </c>
      <c r="F10" s="50">
        <v>0.72899999999999998</v>
      </c>
      <c r="G10" s="50">
        <v>0.49199999999999999</v>
      </c>
      <c r="H10" s="50">
        <v>0.71239005616156126</v>
      </c>
      <c r="I10" s="50">
        <v>0.48369954011241695</v>
      </c>
      <c r="J10" s="50">
        <v>0.5912837266053963</v>
      </c>
      <c r="K10" s="50">
        <v>0.61190826273942467</v>
      </c>
      <c r="L10" s="50">
        <v>0.72842586471649984</v>
      </c>
      <c r="M10" s="50">
        <v>0.50625273645303071</v>
      </c>
      <c r="N10" s="50">
        <v>0.71099999999999997</v>
      </c>
      <c r="O10" s="50">
        <v>0.71199999999999997</v>
      </c>
      <c r="P10" s="50">
        <v>0.45</v>
      </c>
      <c r="Q10" s="50">
        <v>0.57970821391162775</v>
      </c>
      <c r="R10" s="50">
        <v>0.71741941143665189</v>
      </c>
      <c r="S10" s="50">
        <v>0.45971681287081861</v>
      </c>
      <c r="T10" s="50">
        <v>0.55463406623130729</v>
      </c>
      <c r="U10" s="50">
        <v>0.68260141235617822</v>
      </c>
      <c r="V10" s="50">
        <v>0.4395687056583073</v>
      </c>
      <c r="W10" s="50">
        <v>0.57466068596380848</v>
      </c>
      <c r="X10" s="50">
        <v>0.70477428260637043</v>
      </c>
      <c r="Y10" s="50">
        <v>0.45507945811199813</v>
      </c>
      <c r="Z10" s="50">
        <v>0.56267314187154616</v>
      </c>
      <c r="AA10" s="50">
        <v>0.69609100394039769</v>
      </c>
      <c r="AB10" s="50">
        <v>0.44165931642778389</v>
      </c>
      <c r="AC10" s="50">
        <v>0.5821355186548024</v>
      </c>
      <c r="AD10" s="50">
        <v>0.71162794560710285</v>
      </c>
      <c r="AE10" s="50">
        <v>0.46947115124055627</v>
      </c>
      <c r="AF10" s="50">
        <v>0.58422246636323427</v>
      </c>
      <c r="AG10" s="50">
        <v>0.70636864159637969</v>
      </c>
      <c r="AH10" s="50">
        <v>0.48021436710454712</v>
      </c>
      <c r="AI10" s="50">
        <v>0.57719364814358076</v>
      </c>
      <c r="AJ10" s="50">
        <v>0.70231750440746754</v>
      </c>
      <c r="AK10" s="50">
        <v>0.46778188516734504</v>
      </c>
      <c r="AL10" s="50">
        <v>0.5847740787261736</v>
      </c>
      <c r="AM10" s="50">
        <v>0.72027655196226947</v>
      </c>
      <c r="AN10" s="50">
        <v>0.46201928553476407</v>
      </c>
      <c r="AO10" s="50">
        <v>0.57587320529837815</v>
      </c>
      <c r="AP10" s="50">
        <v>0.71407570155584432</v>
      </c>
      <c r="AQ10" s="50">
        <v>0.45178020139069219</v>
      </c>
      <c r="AR10" s="50">
        <v>0.60603067841584723</v>
      </c>
      <c r="AS10" s="50">
        <v>0.73552439094155819</v>
      </c>
      <c r="AT10" s="50">
        <v>0.49437770742938886</v>
      </c>
      <c r="AU10" s="50">
        <v>0.59573283315260395</v>
      </c>
      <c r="AV10" s="50">
        <v>0.71354208473134162</v>
      </c>
      <c r="AW10" s="50">
        <v>0.49078961715910857</v>
      </c>
      <c r="AX10" s="50" t="s">
        <v>41</v>
      </c>
      <c r="AY10" s="50" t="s">
        <v>41</v>
      </c>
      <c r="AZ10" s="50" t="s">
        <v>41</v>
      </c>
      <c r="BA10" s="50">
        <v>0.58736556996832856</v>
      </c>
      <c r="BB10" s="50">
        <v>0.7342159244425609</v>
      </c>
      <c r="BC10" s="50">
        <v>0.45641798988734145</v>
      </c>
      <c r="BD10" s="50">
        <v>0.57631929533385684</v>
      </c>
      <c r="BE10" s="50">
        <v>0.69990445840973692</v>
      </c>
      <c r="BF10" s="50">
        <v>0.46658575611264014</v>
      </c>
      <c r="BG10" s="50">
        <v>0.58762127956586652</v>
      </c>
      <c r="BH10" s="50">
        <v>0.71606913965376118</v>
      </c>
      <c r="BI10" s="50">
        <v>0.46957533738652513</v>
      </c>
      <c r="BJ10" s="50">
        <v>0.58832927401514978</v>
      </c>
      <c r="BK10" s="50">
        <v>0.70638883796558294</v>
      </c>
      <c r="BL10" s="50">
        <v>0.48479102735273355</v>
      </c>
      <c r="BM10" s="50">
        <v>0.59527676588841216</v>
      </c>
      <c r="BN10" s="50">
        <v>0.71656461425756379</v>
      </c>
      <c r="BO10" s="50">
        <v>0.48653357123789986</v>
      </c>
      <c r="BP10" s="50">
        <v>0.59074203315927065</v>
      </c>
      <c r="BQ10" s="50">
        <v>0.7096840019228694</v>
      </c>
      <c r="BR10" s="50">
        <v>0.48584317960005813</v>
      </c>
      <c r="BS10" s="50">
        <v>0.60637161371408799</v>
      </c>
      <c r="BT10" s="50">
        <v>0.70326656382387254</v>
      </c>
      <c r="BU10" s="50">
        <v>0.5220791473867602</v>
      </c>
      <c r="BV10" s="50">
        <v>0.60840246309019153</v>
      </c>
      <c r="BW10" s="50">
        <v>0.71700853113528507</v>
      </c>
      <c r="BX10" s="50">
        <v>0.51498094878775824</v>
      </c>
      <c r="BY10" s="50">
        <v>0.56667985068641957</v>
      </c>
      <c r="BZ10" s="50">
        <v>0.67128200251886727</v>
      </c>
      <c r="CA10" s="50">
        <v>0.47405997144217038</v>
      </c>
      <c r="CB10" s="50">
        <v>0.57981135679397511</v>
      </c>
      <c r="CC10" s="50">
        <v>0.68709332442463023</v>
      </c>
      <c r="CD10" s="50">
        <v>0.48323772751390881</v>
      </c>
      <c r="CE10" s="50">
        <v>0.57016857374717367</v>
      </c>
      <c r="CF10" s="50">
        <v>0.6727867051336246</v>
      </c>
      <c r="CG10" s="50">
        <v>0.48137085178436273</v>
      </c>
      <c r="CH10" s="50">
        <v>0.57614087101048894</v>
      </c>
      <c r="CI10" s="50">
        <v>0.68284850774461658</v>
      </c>
      <c r="CJ10" s="50">
        <v>0.48474623763878999</v>
      </c>
      <c r="CK10" s="50">
        <v>0.57811460425647154</v>
      </c>
      <c r="CL10" s="50">
        <v>0.71417440199409599</v>
      </c>
      <c r="CM10" s="50">
        <v>0.45949996789466746</v>
      </c>
      <c r="CN10" s="50">
        <v>0.61957881831130668</v>
      </c>
      <c r="CO10" s="50">
        <v>0.76092696909412916</v>
      </c>
      <c r="CP10" s="50">
        <v>0.48963122278033766</v>
      </c>
      <c r="CQ10" s="50">
        <v>0.59901645375941703</v>
      </c>
      <c r="CR10" s="50">
        <v>0.72325792916180542</v>
      </c>
      <c r="CS10" s="50">
        <v>0.48679751868501236</v>
      </c>
      <c r="CT10" s="50">
        <v>0.57871861445605821</v>
      </c>
      <c r="CU10" s="50">
        <v>0.69491450596193272</v>
      </c>
      <c r="CV10" s="50">
        <v>0.47786173057538672</v>
      </c>
      <c r="CW10" s="50">
        <v>0.5753515807326276</v>
      </c>
      <c r="CX10" s="50">
        <v>0.70073100382996834</v>
      </c>
      <c r="CY10" s="50">
        <v>0.46373495375632029</v>
      </c>
      <c r="CZ10" s="50">
        <v>0.58198016026110055</v>
      </c>
      <c r="DA10" s="50">
        <v>0.69673912224808132</v>
      </c>
      <c r="DB10" s="50">
        <v>0.47979800520076249</v>
      </c>
      <c r="DC10" s="50">
        <v>0.60678137473533644</v>
      </c>
      <c r="DD10" s="50">
        <v>0.7165128698758827</v>
      </c>
      <c r="DE10" s="50">
        <v>0.50718511262808952</v>
      </c>
      <c r="DF10" s="50">
        <v>0.61051474767667557</v>
      </c>
      <c r="DG10" s="50">
        <v>0.73912593053027276</v>
      </c>
      <c r="DH10" s="50">
        <v>0.49386206595678278</v>
      </c>
      <c r="DI10" s="50">
        <v>0.60512984565764216</v>
      </c>
      <c r="DJ10" s="50">
        <v>0.72496639224966397</v>
      </c>
      <c r="DK10" s="50">
        <v>0.49743058930033485</v>
      </c>
      <c r="DL10" s="50">
        <v>0.56889697483134671</v>
      </c>
      <c r="DM10" s="50">
        <v>0.66575005002230347</v>
      </c>
      <c r="DN10" s="50">
        <v>0.48201992060081245</v>
      </c>
      <c r="DO10" s="50">
        <v>0.58555993766378489</v>
      </c>
      <c r="DP10" s="50">
        <v>0.68677156703661268</v>
      </c>
      <c r="DQ10" s="50">
        <v>0.49145323557281972</v>
      </c>
      <c r="DR10" s="50">
        <v>0.60650240775207542</v>
      </c>
      <c r="DS10" s="50">
        <v>0.71996979744591449</v>
      </c>
      <c r="DT10" s="50">
        <v>0.50325440448214975</v>
      </c>
      <c r="DU10" s="50">
        <v>0.61689812239280661</v>
      </c>
      <c r="DV10" s="50">
        <v>0.71161382355995473</v>
      </c>
      <c r="DW10" s="50">
        <v>0.53297993746701033</v>
      </c>
      <c r="DX10" s="50">
        <v>0.60245983483966081</v>
      </c>
      <c r="DY10" s="50">
        <v>0.71490843742109877</v>
      </c>
      <c r="DZ10" s="50">
        <v>0.50602534321927983</v>
      </c>
      <c r="EA10" s="50">
        <v>0.62685757288711796</v>
      </c>
      <c r="EB10" s="50">
        <v>0.71439034236860621</v>
      </c>
      <c r="EC10" s="50">
        <v>0.5480147448057705</v>
      </c>
      <c r="ED10" s="50">
        <v>0.62390969944893337</v>
      </c>
      <c r="EE10" s="50">
        <v>0.71145551057830669</v>
      </c>
      <c r="EF10" s="50">
        <v>0.54389881313462196</v>
      </c>
      <c r="EG10" s="50">
        <v>0.60870582985865218</v>
      </c>
      <c r="EH10" s="50">
        <v>0.7107710927315235</v>
      </c>
      <c r="EI10" s="50">
        <v>0.51796866020458987</v>
      </c>
      <c r="EJ10" s="160">
        <v>0.59288197145690236</v>
      </c>
      <c r="EK10" s="160">
        <v>0.69927858694706024</v>
      </c>
      <c r="EL10" s="160">
        <v>0.49721923186271533</v>
      </c>
      <c r="EM10" s="160">
        <v>0.60400326058938336</v>
      </c>
      <c r="EN10" s="160">
        <v>0.70378737707136096</v>
      </c>
      <c r="EO10" s="160">
        <v>0.51548088343062193</v>
      </c>
      <c r="EP10" s="209">
        <v>0.58801604336467361</v>
      </c>
      <c r="EQ10" s="209">
        <v>0.69424000973176814</v>
      </c>
      <c r="ER10" s="209">
        <v>0.48905238171692661</v>
      </c>
      <c r="ES10" s="209">
        <v>0.5893858883628188</v>
      </c>
      <c r="ET10" s="209">
        <v>0.72729548483545003</v>
      </c>
      <c r="EU10" s="209">
        <v>0.47003504467929619</v>
      </c>
      <c r="EV10" s="209">
        <v>0.5596258218386041</v>
      </c>
      <c r="EW10" s="209">
        <v>0.69292280203788403</v>
      </c>
      <c r="EX10" s="209">
        <v>0.44298491293080633</v>
      </c>
      <c r="EY10" s="209">
        <v>0.56243280327883483</v>
      </c>
      <c r="EZ10" s="209">
        <v>0.6852748578321558</v>
      </c>
      <c r="FA10" s="209">
        <v>0.45311452884498893</v>
      </c>
      <c r="FB10" s="216">
        <v>0.59599999999999997</v>
      </c>
      <c r="FC10" s="216">
        <v>0.71353999999999995</v>
      </c>
      <c r="FD10" s="216">
        <v>0.49099999999999999</v>
      </c>
      <c r="FE10" s="209">
        <v>0.57914276071549109</v>
      </c>
      <c r="FF10" s="209">
        <v>0.69721839434235466</v>
      </c>
      <c r="FG10" s="209">
        <v>0.47650182345545949</v>
      </c>
      <c r="FH10" s="209">
        <v>0.56100000000000005</v>
      </c>
      <c r="FI10" s="209">
        <v>0.68953944530097755</v>
      </c>
      <c r="FJ10" s="209">
        <v>0.44096833739183849</v>
      </c>
      <c r="FK10" s="209">
        <v>0.56012840593971513</v>
      </c>
      <c r="FL10" s="209">
        <v>0.6491990229592115</v>
      </c>
      <c r="FM10" s="209">
        <v>0.47703699179721182</v>
      </c>
      <c r="FN10" s="209">
        <v>0.56082543153101472</v>
      </c>
      <c r="FO10" s="209">
        <v>0.65805114252862396</v>
      </c>
      <c r="FP10" s="209">
        <v>0.47634967805844475</v>
      </c>
      <c r="FQ10" s="216">
        <v>0.58125133671249218</v>
      </c>
      <c r="FR10" s="209">
        <v>0.66795783845982504</v>
      </c>
      <c r="FS10" s="209">
        <v>0.50387570291807537</v>
      </c>
    </row>
    <row r="11" spans="1:175" s="10" customFormat="1" ht="27.75" customHeight="1" thickBot="1" x14ac:dyDescent="0.3">
      <c r="A11" s="51" t="s">
        <v>6</v>
      </c>
      <c r="B11" s="52">
        <v>0.85393476419757663</v>
      </c>
      <c r="C11" s="52">
        <v>0.86150371445386287</v>
      </c>
      <c r="D11" s="52">
        <v>0.84477570759025944</v>
      </c>
      <c r="E11" s="52">
        <v>0.887372438736998</v>
      </c>
      <c r="F11" s="52">
        <v>0.90265170549773577</v>
      </c>
      <c r="G11" s="52">
        <v>0.86759197978400171</v>
      </c>
      <c r="H11" s="52">
        <v>0.89392013106937218</v>
      </c>
      <c r="I11" s="52">
        <v>0.83151566371511443</v>
      </c>
      <c r="J11" s="52">
        <v>0.8668858941118126</v>
      </c>
      <c r="K11" s="52">
        <v>0.84130915837517994</v>
      </c>
      <c r="L11" s="52">
        <v>0.86161299774968925</v>
      </c>
      <c r="M11" s="52">
        <v>0.81481825166752653</v>
      </c>
      <c r="N11" s="52">
        <v>0.87993593760404587</v>
      </c>
      <c r="O11" s="52">
        <v>0.89553914345056451</v>
      </c>
      <c r="P11" s="52">
        <v>0.85761183994820434</v>
      </c>
      <c r="Q11" s="52">
        <v>0.88416402854041576</v>
      </c>
      <c r="R11" s="52">
        <v>0.89185113153657802</v>
      </c>
      <c r="S11" s="52">
        <v>0.87371138101949353</v>
      </c>
      <c r="T11" s="52">
        <v>0.87760892473024632</v>
      </c>
      <c r="U11" s="52">
        <v>0.88245527507510202</v>
      </c>
      <c r="V11" s="52">
        <v>0.87084185483534371</v>
      </c>
      <c r="W11" s="52">
        <v>0.87768488291715652</v>
      </c>
      <c r="X11" s="52">
        <v>0.89810206688009342</v>
      </c>
      <c r="Y11" s="52">
        <v>0.84862465713226032</v>
      </c>
      <c r="Z11" s="52">
        <v>0.90635076933615322</v>
      </c>
      <c r="AA11" s="52">
        <v>0.91129938241063579</v>
      </c>
      <c r="AB11" s="52">
        <v>0.89927647482223916</v>
      </c>
      <c r="AC11" s="52">
        <v>0.91421795993010257</v>
      </c>
      <c r="AD11" s="52">
        <v>0.92653293456853159</v>
      </c>
      <c r="AE11" s="52">
        <v>0.89797669621967735</v>
      </c>
      <c r="AF11" s="52">
        <v>0.90352591029573626</v>
      </c>
      <c r="AG11" s="52">
        <v>0.9122875338555011</v>
      </c>
      <c r="AH11" s="52">
        <v>0.89255182986089465</v>
      </c>
      <c r="AI11" s="52">
        <v>0.91777026160870123</v>
      </c>
      <c r="AJ11" s="52">
        <v>0.92221723583826742</v>
      </c>
      <c r="AK11" s="52">
        <v>0.91193206654984582</v>
      </c>
      <c r="AL11" s="52">
        <v>0.89725519588709302</v>
      </c>
      <c r="AM11" s="52">
        <v>0.89547437084000692</v>
      </c>
      <c r="AN11" s="52">
        <v>0.89977027508286922</v>
      </c>
      <c r="AO11" s="52">
        <v>0.93244908767825296</v>
      </c>
      <c r="AP11" s="52">
        <v>0.93789216416965959</v>
      </c>
      <c r="AQ11" s="52">
        <v>0.92472418693021252</v>
      </c>
      <c r="AR11" s="52">
        <v>0.90720257495722978</v>
      </c>
      <c r="AS11" s="52">
        <v>0.93482186012144508</v>
      </c>
      <c r="AT11" s="52">
        <v>0.87177248658394924</v>
      </c>
      <c r="AU11" s="52">
        <v>0.92506867554198535</v>
      </c>
      <c r="AV11" s="52">
        <v>0.93728802119366217</v>
      </c>
      <c r="AW11" s="52">
        <v>0.90924355056654493</v>
      </c>
      <c r="AX11" s="52" t="s">
        <v>41</v>
      </c>
      <c r="AY11" s="52" t="s">
        <v>41</v>
      </c>
      <c r="AZ11" s="52" t="s">
        <v>41</v>
      </c>
      <c r="BA11" s="52">
        <v>0.91467143552855334</v>
      </c>
      <c r="BB11" s="52">
        <v>0.92967414131833892</v>
      </c>
      <c r="BC11" s="52">
        <v>0.89315089792427893</v>
      </c>
      <c r="BD11" s="52">
        <v>0.90647655053181619</v>
      </c>
      <c r="BE11" s="52">
        <v>0.92396892284125953</v>
      </c>
      <c r="BF11" s="52">
        <v>0.88317799226055138</v>
      </c>
      <c r="BG11" s="52">
        <v>0.93752310710526776</v>
      </c>
      <c r="BH11" s="52">
        <v>0.94843923966345056</v>
      </c>
      <c r="BI11" s="52">
        <v>0.92222482488684709</v>
      </c>
      <c r="BJ11" s="52">
        <v>0.94275590750552296</v>
      </c>
      <c r="BK11" s="52">
        <v>0.94505454206946748</v>
      </c>
      <c r="BL11" s="52">
        <v>0.93981853639545654</v>
      </c>
      <c r="BM11" s="52">
        <v>0.92376902041184583</v>
      </c>
      <c r="BN11" s="52">
        <v>0.92958870707611896</v>
      </c>
      <c r="BO11" s="52">
        <v>0.91608431995379724</v>
      </c>
      <c r="BP11" s="52">
        <v>0.91100232701123041</v>
      </c>
      <c r="BQ11" s="52">
        <v>0.91366458940430306</v>
      </c>
      <c r="BR11" s="52">
        <v>0.90757263295115775</v>
      </c>
      <c r="BS11" s="52">
        <v>0.90295332032628761</v>
      </c>
      <c r="BT11" s="52">
        <v>0.92717064222226553</v>
      </c>
      <c r="BU11" s="52">
        <v>0.874574302900612</v>
      </c>
      <c r="BV11" s="52">
        <v>0.89243212154976548</v>
      </c>
      <c r="BW11" s="52">
        <v>0.90653906880750379</v>
      </c>
      <c r="BX11" s="52">
        <v>0.87553708971625821</v>
      </c>
      <c r="BY11" s="52">
        <v>0.90695565051116822</v>
      </c>
      <c r="BZ11" s="52">
        <v>0.91794032707078821</v>
      </c>
      <c r="CA11" s="52">
        <v>0.89318283966189671</v>
      </c>
      <c r="CB11" s="52">
        <v>0.90697955329101965</v>
      </c>
      <c r="CC11" s="52">
        <v>0.91369650566554428</v>
      </c>
      <c r="CD11" s="52">
        <v>0.89838231454557815</v>
      </c>
      <c r="CE11" s="52">
        <v>0.91638771602825009</v>
      </c>
      <c r="CF11" s="52">
        <v>0.92658287223230806</v>
      </c>
      <c r="CG11" s="52">
        <v>0.90405754166272712</v>
      </c>
      <c r="CH11" s="52">
        <v>0.92950281308865912</v>
      </c>
      <c r="CI11" s="52">
        <v>0.93781637221770686</v>
      </c>
      <c r="CJ11" s="52">
        <v>0.91947232420268865</v>
      </c>
      <c r="CK11" s="52">
        <v>0.92541755674649273</v>
      </c>
      <c r="CL11" s="52">
        <v>0.94107621200730607</v>
      </c>
      <c r="CM11" s="52">
        <v>0.90420066707608127</v>
      </c>
      <c r="CN11" s="52">
        <v>0.91569301326690666</v>
      </c>
      <c r="CO11" s="52">
        <v>0.93222326105991127</v>
      </c>
      <c r="CP11" s="52">
        <v>0.89207565305891667</v>
      </c>
      <c r="CQ11" s="52">
        <v>0.93398551321712941</v>
      </c>
      <c r="CR11" s="52">
        <v>0.93374415339606309</v>
      </c>
      <c r="CS11" s="52">
        <v>0.93430941203713447</v>
      </c>
      <c r="CT11" s="52">
        <v>0.9235812504045644</v>
      </c>
      <c r="CU11" s="52">
        <v>0.95180246995423046</v>
      </c>
      <c r="CV11" s="52">
        <v>0.88795913742307764</v>
      </c>
      <c r="CW11" s="52">
        <v>0.93861731032721019</v>
      </c>
      <c r="CX11" s="52">
        <v>0.94523797956242206</v>
      </c>
      <c r="CY11" s="52">
        <v>0.92971124206215217</v>
      </c>
      <c r="CZ11" s="52">
        <v>0.90567400636693218</v>
      </c>
      <c r="DA11" s="52">
        <v>0.9215138354768706</v>
      </c>
      <c r="DB11" s="52">
        <v>0.88519302806664435</v>
      </c>
      <c r="DC11" s="52">
        <v>0.9143861166832622</v>
      </c>
      <c r="DD11" s="52">
        <v>0.93361166297655984</v>
      </c>
      <c r="DE11" s="52">
        <v>0.8897343567285364</v>
      </c>
      <c r="DF11" s="52">
        <v>0.91054404268290046</v>
      </c>
      <c r="DG11" s="52">
        <v>0.91949661607464661</v>
      </c>
      <c r="DH11" s="52">
        <v>0.89839123417990319</v>
      </c>
      <c r="DI11" s="52">
        <v>0.92315279497707969</v>
      </c>
      <c r="DJ11" s="52">
        <v>0.94473859639712809</v>
      </c>
      <c r="DK11" s="52">
        <v>0.89487946365844362</v>
      </c>
      <c r="DL11" s="52">
        <v>0.8922091277494324</v>
      </c>
      <c r="DM11" s="52">
        <v>0.91440475140071464</v>
      </c>
      <c r="DN11" s="52">
        <v>0.86471086576300826</v>
      </c>
      <c r="DO11" s="52">
        <v>0.89740253947485804</v>
      </c>
      <c r="DP11" s="52">
        <v>0.91485493423562558</v>
      </c>
      <c r="DQ11" s="52">
        <v>0.87472607867738306</v>
      </c>
      <c r="DR11" s="52">
        <v>0.91084995336696262</v>
      </c>
      <c r="DS11" s="52">
        <v>0.93804812062073473</v>
      </c>
      <c r="DT11" s="52">
        <v>0.87544394796286829</v>
      </c>
      <c r="DU11" s="52">
        <v>0.91242742287922196</v>
      </c>
      <c r="DV11" s="52">
        <v>0.94143580211829581</v>
      </c>
      <c r="DW11" s="52">
        <v>0.87811186354440496</v>
      </c>
      <c r="DX11" s="52">
        <v>0.90902766613981456</v>
      </c>
      <c r="DY11" s="52">
        <v>0.91640265500514173</v>
      </c>
      <c r="DZ11" s="52">
        <v>0.90009218677733271</v>
      </c>
      <c r="EA11" s="52">
        <v>0.89260177038952626</v>
      </c>
      <c r="EB11" s="52">
        <v>0.90049009801960389</v>
      </c>
      <c r="EC11" s="52">
        <v>0.88333945008000703</v>
      </c>
      <c r="ED11" s="52">
        <v>0.88400333249795104</v>
      </c>
      <c r="EE11" s="52">
        <v>0.90506921155549369</v>
      </c>
      <c r="EF11" s="52">
        <v>0.8588194355632619</v>
      </c>
      <c r="EG11" s="52">
        <v>0.89773495581671403</v>
      </c>
      <c r="EH11" s="52">
        <v>0.9087303291589508</v>
      </c>
      <c r="EI11" s="52">
        <v>0.88432141228102612</v>
      </c>
      <c r="EJ11" s="161">
        <v>0.92071830022895496</v>
      </c>
      <c r="EK11" s="161">
        <v>0.9452672492632862</v>
      </c>
      <c r="EL11" s="161">
        <v>0.88967626292153601</v>
      </c>
      <c r="EM11" s="161">
        <v>0.89769699421789118</v>
      </c>
      <c r="EN11" s="161">
        <v>0.91394378773812801</v>
      </c>
      <c r="EO11" s="161">
        <v>0.87801866501626913</v>
      </c>
      <c r="EP11" s="178">
        <v>0.88536553593552081</v>
      </c>
      <c r="EQ11" s="178">
        <v>0.89513852384011838</v>
      </c>
      <c r="ER11" s="178">
        <v>0.87244040760362285</v>
      </c>
      <c r="ES11" s="178">
        <v>0.90202848031882854</v>
      </c>
      <c r="ET11" s="178">
        <v>0.90777449739912841</v>
      </c>
      <c r="EU11" s="178">
        <v>0.89433401280170344</v>
      </c>
      <c r="EV11" s="178">
        <v>0.91956649263800083</v>
      </c>
      <c r="EW11" s="178">
        <v>0.92638116218630717</v>
      </c>
      <c r="EX11" s="178">
        <v>0.91023886279632049</v>
      </c>
      <c r="EY11" s="178">
        <v>0.90380098566515088</v>
      </c>
      <c r="EZ11" s="178">
        <v>0.91615304339079373</v>
      </c>
      <c r="FA11" s="178">
        <v>0.88717674492589793</v>
      </c>
      <c r="FB11" s="178">
        <v>0.91892445193977457</v>
      </c>
      <c r="FC11" s="178">
        <v>0.91513477349585248</v>
      </c>
      <c r="FD11" s="178">
        <v>0.92351527699949676</v>
      </c>
      <c r="FE11" s="178">
        <v>0.90868368579211956</v>
      </c>
      <c r="FF11" s="178">
        <v>0.90189596402208239</v>
      </c>
      <c r="FG11" s="178">
        <v>0.91731722023537965</v>
      </c>
      <c r="FH11" s="178">
        <v>0.93419125701963768</v>
      </c>
      <c r="FI11" s="178">
        <v>0.94931091263153045</v>
      </c>
      <c r="FJ11" s="178">
        <v>0.91203613220520874</v>
      </c>
      <c r="FK11" s="178">
        <v>0.89720295217820523</v>
      </c>
      <c r="FL11" s="178">
        <v>0.91027420284287364</v>
      </c>
      <c r="FM11" s="178">
        <v>0.8806084345612778</v>
      </c>
      <c r="FN11" s="178">
        <v>0.8922209871173189</v>
      </c>
      <c r="FO11" s="178">
        <v>0.90871191612934976</v>
      </c>
      <c r="FP11" s="178">
        <v>0.8724271569345653</v>
      </c>
      <c r="FQ11" s="178">
        <v>0.9090372466087735</v>
      </c>
      <c r="FR11" s="178">
        <v>0.92689656496150363</v>
      </c>
      <c r="FS11" s="178">
        <v>0.8879099919392377</v>
      </c>
    </row>
    <row r="12" spans="1:175" s="10" customFormat="1" ht="27.75" customHeight="1" thickBot="1" x14ac:dyDescent="0.3">
      <c r="A12" s="51" t="s">
        <v>7</v>
      </c>
      <c r="B12" s="52">
        <v>0.14606523580242331</v>
      </c>
      <c r="C12" s="52">
        <v>0.13849628554613719</v>
      </c>
      <c r="D12" s="52">
        <v>0.15522429240974053</v>
      </c>
      <c r="E12" s="52">
        <v>0.11262756126300195</v>
      </c>
      <c r="F12" s="52">
        <v>9.7348294502264218E-2</v>
      </c>
      <c r="G12" s="52">
        <v>0.13240802021599832</v>
      </c>
      <c r="H12" s="52">
        <v>0.10607986893062778</v>
      </c>
      <c r="I12" s="52">
        <v>0.16848433628488563</v>
      </c>
      <c r="J12" s="52">
        <v>0.13311410588818734</v>
      </c>
      <c r="K12" s="52">
        <v>0.15869084162482003</v>
      </c>
      <c r="L12" s="52">
        <v>0.13838700225031081</v>
      </c>
      <c r="M12" s="52">
        <v>0.18518174833247344</v>
      </c>
      <c r="N12" s="52">
        <v>0.1200640623959541</v>
      </c>
      <c r="O12" s="52">
        <v>0.1044608565494355</v>
      </c>
      <c r="P12" s="52">
        <v>0.14238816005179564</v>
      </c>
      <c r="Q12" s="52">
        <v>0.11583597145958424</v>
      </c>
      <c r="R12" s="52">
        <v>0.10814886846342195</v>
      </c>
      <c r="S12" s="52">
        <v>0.12628861898050642</v>
      </c>
      <c r="T12" s="52">
        <v>0.12239107526975362</v>
      </c>
      <c r="U12" s="52">
        <v>0.11754472492489799</v>
      </c>
      <c r="V12" s="52">
        <v>0.12915814516465629</v>
      </c>
      <c r="W12" s="52">
        <v>0.1223151170828435</v>
      </c>
      <c r="X12" s="52">
        <v>0.10189793311990654</v>
      </c>
      <c r="Y12" s="52">
        <v>0.15137534286773965</v>
      </c>
      <c r="Z12" s="52">
        <v>9.3649230663846769E-2</v>
      </c>
      <c r="AA12" s="52">
        <v>8.8700617589364192E-2</v>
      </c>
      <c r="AB12" s="52">
        <v>0.10072352517776086</v>
      </c>
      <c r="AC12" s="52">
        <v>8.5782040069897467E-2</v>
      </c>
      <c r="AD12" s="52">
        <v>7.3467065431468373E-2</v>
      </c>
      <c r="AE12" s="52">
        <v>0.10202330378032262</v>
      </c>
      <c r="AF12" s="52">
        <v>9.6474089704263785E-2</v>
      </c>
      <c r="AG12" s="52">
        <v>8.7712466144498943E-2</v>
      </c>
      <c r="AH12" s="52">
        <v>0.10744817013910538</v>
      </c>
      <c r="AI12" s="52">
        <v>8.2229738391298768E-2</v>
      </c>
      <c r="AJ12" s="52">
        <v>7.7782764161732562E-2</v>
      </c>
      <c r="AK12" s="52">
        <v>8.8067933450154137E-2</v>
      </c>
      <c r="AL12" s="52">
        <v>0.10274480411290703</v>
      </c>
      <c r="AM12" s="52">
        <v>0.10452562915999312</v>
      </c>
      <c r="AN12" s="52">
        <v>0.10022972491713075</v>
      </c>
      <c r="AO12" s="52">
        <v>6.7550912321747064E-2</v>
      </c>
      <c r="AP12" s="52">
        <v>6.2107835830340394E-2</v>
      </c>
      <c r="AQ12" s="52">
        <v>7.5275813069787492E-2</v>
      </c>
      <c r="AR12" s="52">
        <v>9.2797425042770262E-2</v>
      </c>
      <c r="AS12" s="52">
        <v>6.5178139878554878E-2</v>
      </c>
      <c r="AT12" s="52">
        <v>0.12822751341605079</v>
      </c>
      <c r="AU12" s="52">
        <v>7.4931324458014689E-2</v>
      </c>
      <c r="AV12" s="52">
        <v>6.2711978806337845E-2</v>
      </c>
      <c r="AW12" s="52">
        <v>9.0756449433455108E-2</v>
      </c>
      <c r="AX12" s="52" t="s">
        <v>41</v>
      </c>
      <c r="AY12" s="52" t="s">
        <v>41</v>
      </c>
      <c r="AZ12" s="52" t="s">
        <v>41</v>
      </c>
      <c r="BA12" s="52">
        <v>8.5328564471446711E-2</v>
      </c>
      <c r="BB12" s="52">
        <v>7.0325858681661135E-2</v>
      </c>
      <c r="BC12" s="52">
        <v>0.10684910207572106</v>
      </c>
      <c r="BD12" s="52">
        <v>9.3523449468183847E-2</v>
      </c>
      <c r="BE12" s="52">
        <v>7.6031077158740523E-2</v>
      </c>
      <c r="BF12" s="52">
        <v>0.11682200773944861</v>
      </c>
      <c r="BG12" s="52">
        <v>6.2476892894732287E-2</v>
      </c>
      <c r="BH12" s="52">
        <v>5.156076033654948E-2</v>
      </c>
      <c r="BI12" s="52">
        <v>7.7775175113152947E-2</v>
      </c>
      <c r="BJ12" s="52">
        <v>5.7244092494477046E-2</v>
      </c>
      <c r="BK12" s="52">
        <v>5.4945457930532557E-2</v>
      </c>
      <c r="BL12" s="52">
        <v>6.0181463604543441E-2</v>
      </c>
      <c r="BM12" s="52">
        <v>7.6230979588154224E-2</v>
      </c>
      <c r="BN12" s="52">
        <v>7.0411292923881014E-2</v>
      </c>
      <c r="BO12" s="52">
        <v>8.3915680046202715E-2</v>
      </c>
      <c r="BP12" s="52">
        <v>8.8997672988769636E-2</v>
      </c>
      <c r="BQ12" s="52">
        <v>8.633541059569691E-2</v>
      </c>
      <c r="BR12" s="52">
        <v>9.242736704884226E-2</v>
      </c>
      <c r="BS12" s="52">
        <v>9.7046679673712402E-2</v>
      </c>
      <c r="BT12" s="52">
        <v>7.2829357777734471E-2</v>
      </c>
      <c r="BU12" s="52">
        <v>0.12542569709938803</v>
      </c>
      <c r="BV12" s="52">
        <v>0.10756787845023448</v>
      </c>
      <c r="BW12" s="52">
        <v>9.3460931192496238E-2</v>
      </c>
      <c r="BX12" s="52">
        <v>0.12446291028374178</v>
      </c>
      <c r="BY12" s="52">
        <v>9.3044349488831821E-2</v>
      </c>
      <c r="BZ12" s="52">
        <v>8.2059672929211749E-2</v>
      </c>
      <c r="CA12" s="52">
        <v>0.10681716033810332</v>
      </c>
      <c r="CB12" s="52">
        <v>9.3020446708980298E-2</v>
      </c>
      <c r="CC12" s="52">
        <v>8.6303494334455735E-2</v>
      </c>
      <c r="CD12" s="52">
        <v>0.1016176854544219</v>
      </c>
      <c r="CE12" s="52">
        <v>8.3612283971749912E-2</v>
      </c>
      <c r="CF12" s="52">
        <v>7.341712776769195E-2</v>
      </c>
      <c r="CG12" s="52">
        <v>9.5942458337272871E-2</v>
      </c>
      <c r="CH12" s="52">
        <v>7.0497186911340923E-2</v>
      </c>
      <c r="CI12" s="52">
        <v>6.2183627782293138E-2</v>
      </c>
      <c r="CJ12" s="52">
        <v>8.052767579731139E-2</v>
      </c>
      <c r="CK12" s="52">
        <v>7.4582443253507227E-2</v>
      </c>
      <c r="CL12" s="52">
        <v>5.8923787992693898E-2</v>
      </c>
      <c r="CM12" s="52">
        <v>9.5799332923918762E-2</v>
      </c>
      <c r="CN12" s="52">
        <v>8.430698673309335E-2</v>
      </c>
      <c r="CO12" s="52">
        <v>6.7776738940088746E-2</v>
      </c>
      <c r="CP12" s="52">
        <v>0.10792434694108334</v>
      </c>
      <c r="CQ12" s="52">
        <v>6.6014486782870543E-2</v>
      </c>
      <c r="CR12" s="52">
        <v>6.6255846603936866E-2</v>
      </c>
      <c r="CS12" s="52">
        <v>6.5690587962865504E-2</v>
      </c>
      <c r="CT12" s="52">
        <v>7.6418749595435584E-2</v>
      </c>
      <c r="CU12" s="52">
        <v>4.8197530045769564E-2</v>
      </c>
      <c r="CV12" s="52">
        <v>0.1120408625769224</v>
      </c>
      <c r="CW12" s="52">
        <v>6.1382689672789766E-2</v>
      </c>
      <c r="CX12" s="52">
        <v>5.4762020437577934E-2</v>
      </c>
      <c r="CY12" s="52">
        <v>7.0288757937847876E-2</v>
      </c>
      <c r="CZ12" s="52">
        <v>9.4325993633067817E-2</v>
      </c>
      <c r="DA12" s="52">
        <v>7.8486164523129398E-2</v>
      </c>
      <c r="DB12" s="52">
        <v>0.11480697193335569</v>
      </c>
      <c r="DC12" s="52">
        <v>8.5613883316737832E-2</v>
      </c>
      <c r="DD12" s="52">
        <v>6.6388337023440144E-2</v>
      </c>
      <c r="DE12" s="52">
        <v>0.11026564327146364</v>
      </c>
      <c r="DF12" s="52">
        <v>8.945595731709953E-2</v>
      </c>
      <c r="DG12" s="52">
        <v>8.0503383925353417E-2</v>
      </c>
      <c r="DH12" s="52">
        <v>0.10160876582009683</v>
      </c>
      <c r="DI12" s="52">
        <v>7.6847205022920334E-2</v>
      </c>
      <c r="DJ12" s="52">
        <v>5.5261403602871878E-2</v>
      </c>
      <c r="DK12" s="52">
        <v>0.10512053634155644</v>
      </c>
      <c r="DL12" s="52">
        <v>0.10779087225056759</v>
      </c>
      <c r="DM12" s="52">
        <v>8.5595248599285301E-2</v>
      </c>
      <c r="DN12" s="52">
        <v>0.13528913423699168</v>
      </c>
      <c r="DO12" s="52">
        <v>0.10259746052514199</v>
      </c>
      <c r="DP12" s="52">
        <v>8.5145065764374361E-2</v>
      </c>
      <c r="DQ12" s="52">
        <v>0.12527392132261692</v>
      </c>
      <c r="DR12" s="52">
        <v>8.9150046633037397E-2</v>
      </c>
      <c r="DS12" s="52">
        <v>6.1951879379265273E-2</v>
      </c>
      <c r="DT12" s="52">
        <v>0.12455605203713169</v>
      </c>
      <c r="DU12" s="52">
        <v>8.7572577120778039E-2</v>
      </c>
      <c r="DV12" s="52">
        <v>5.8564197881704159E-2</v>
      </c>
      <c r="DW12" s="52">
        <v>0.121888136455595</v>
      </c>
      <c r="DX12" s="52">
        <v>9.0972333860185481E-2</v>
      </c>
      <c r="DY12" s="52">
        <v>8.3597344994858269E-2</v>
      </c>
      <c r="DZ12" s="52">
        <v>9.9907813222667244E-2</v>
      </c>
      <c r="EA12" s="52">
        <v>0.10739822961047379</v>
      </c>
      <c r="EB12" s="52">
        <v>9.9509901980396082E-2</v>
      </c>
      <c r="EC12" s="52">
        <v>0.11666054991999296</v>
      </c>
      <c r="ED12" s="52">
        <v>0.11599666750204894</v>
      </c>
      <c r="EE12" s="52">
        <v>9.4930788444506364E-2</v>
      </c>
      <c r="EF12" s="52">
        <v>0.14118056443673804</v>
      </c>
      <c r="EG12" s="52">
        <v>0.10226504418328601</v>
      </c>
      <c r="EH12" s="52">
        <v>9.1269670841049241E-2</v>
      </c>
      <c r="EI12" s="52">
        <v>0.11567858771897382</v>
      </c>
      <c r="EJ12" s="161">
        <v>7.9281699771044989E-2</v>
      </c>
      <c r="EK12" s="161">
        <v>5.4732750736713749E-2</v>
      </c>
      <c r="EL12" s="161">
        <v>0.110323737078464</v>
      </c>
      <c r="EM12" s="161">
        <v>0.10230300578210885</v>
      </c>
      <c r="EN12" s="161">
        <v>8.6056212261871934E-2</v>
      </c>
      <c r="EO12" s="161">
        <v>0.12198133498373091</v>
      </c>
      <c r="EP12" s="178">
        <v>0.11463446406447911</v>
      </c>
      <c r="EQ12" s="178">
        <v>0.10486147615988163</v>
      </c>
      <c r="ER12" s="178">
        <v>0.12755959239637715</v>
      </c>
      <c r="ES12" s="178">
        <v>9.7971519681171404E-2</v>
      </c>
      <c r="ET12" s="178">
        <v>9.2225502600871645E-2</v>
      </c>
      <c r="EU12" s="178">
        <v>0.10566598719829656</v>
      </c>
      <c r="EV12" s="178">
        <v>8.0433507361999196E-2</v>
      </c>
      <c r="EW12" s="178">
        <v>7.3618837813692842E-2</v>
      </c>
      <c r="EX12" s="178">
        <v>8.9761137203679522E-2</v>
      </c>
      <c r="EY12" s="178">
        <v>9.6199014334849148E-2</v>
      </c>
      <c r="EZ12" s="178">
        <v>8.3846956609206241E-2</v>
      </c>
      <c r="FA12" s="178">
        <v>0.11282325507410203</v>
      </c>
      <c r="FB12" s="178">
        <v>8.1075548060225419E-2</v>
      </c>
      <c r="FC12" s="178">
        <v>8.4865226504147462E-2</v>
      </c>
      <c r="FD12" s="178">
        <v>7.648472300050338E-2</v>
      </c>
      <c r="FE12" s="178">
        <v>9.1316314207880472E-2</v>
      </c>
      <c r="FF12" s="178">
        <v>9.8104035977917642E-2</v>
      </c>
      <c r="FG12" s="178">
        <v>8.2682779764620309E-2</v>
      </c>
      <c r="FH12" s="178">
        <v>6.5808742980362309E-2</v>
      </c>
      <c r="FI12" s="178">
        <v>5.0689087368469554E-2</v>
      </c>
      <c r="FJ12" s="178">
        <v>8.7963867794791248E-2</v>
      </c>
      <c r="FK12" s="178">
        <v>0.10279704782179482</v>
      </c>
      <c r="FL12" s="178">
        <v>8.9725797157126391E-2</v>
      </c>
      <c r="FM12" s="178">
        <v>0.11939156543872215</v>
      </c>
      <c r="FN12" s="178">
        <v>0.10777901288268116</v>
      </c>
      <c r="FO12" s="178">
        <v>9.1288083870650197E-2</v>
      </c>
      <c r="FP12" s="178">
        <v>0.1275728430654347</v>
      </c>
      <c r="FQ12" s="178">
        <v>9.0962753391226558E-2</v>
      </c>
      <c r="FR12" s="178">
        <v>7.3103435038496326E-2</v>
      </c>
      <c r="FS12" s="178">
        <v>0.11209000806076225</v>
      </c>
    </row>
    <row r="13" spans="1:175" s="38" customFormat="1" ht="25.5" customHeight="1" thickBot="1" x14ac:dyDescent="0.3">
      <c r="A13" s="40" t="s">
        <v>19</v>
      </c>
      <c r="B13" s="121">
        <v>506163</v>
      </c>
      <c r="C13" s="121">
        <v>279595</v>
      </c>
      <c r="D13" s="121">
        <v>226568</v>
      </c>
      <c r="E13" s="121">
        <v>541472</v>
      </c>
      <c r="F13" s="121">
        <v>310755</v>
      </c>
      <c r="G13" s="121">
        <v>230717</v>
      </c>
      <c r="H13" s="121">
        <v>520910</v>
      </c>
      <c r="I13" s="121">
        <v>304454</v>
      </c>
      <c r="J13" s="121">
        <v>216456</v>
      </c>
      <c r="K13" s="121">
        <v>522384</v>
      </c>
      <c r="L13" s="121">
        <v>302863</v>
      </c>
      <c r="M13" s="121">
        <v>219521</v>
      </c>
      <c r="N13" s="121">
        <v>515360</v>
      </c>
      <c r="O13" s="121">
        <v>308721</v>
      </c>
      <c r="P13" s="121">
        <v>206639</v>
      </c>
      <c r="Q13" s="121">
        <v>527021</v>
      </c>
      <c r="R13" s="121">
        <v>306325</v>
      </c>
      <c r="S13" s="121">
        <v>220696</v>
      </c>
      <c r="T13" s="121">
        <v>503866</v>
      </c>
      <c r="U13" s="121">
        <v>295221</v>
      </c>
      <c r="V13" s="121">
        <v>208645</v>
      </c>
      <c r="W13" s="121">
        <v>521853</v>
      </c>
      <c r="X13" s="121">
        <v>313637</v>
      </c>
      <c r="Y13" s="121">
        <v>208216</v>
      </c>
      <c r="Z13" s="121">
        <v>529259</v>
      </c>
      <c r="AA13" s="121">
        <v>313117</v>
      </c>
      <c r="AB13" s="121">
        <v>216142</v>
      </c>
      <c r="AC13" s="121">
        <v>550905</v>
      </c>
      <c r="AD13" s="121">
        <v>317546</v>
      </c>
      <c r="AE13" s="121">
        <v>233359</v>
      </c>
      <c r="AF13" s="121">
        <v>554942</v>
      </c>
      <c r="AG13" s="121">
        <v>311569</v>
      </c>
      <c r="AH13" s="121">
        <v>243373</v>
      </c>
      <c r="AI13" s="121">
        <v>558432</v>
      </c>
      <c r="AJ13" s="121">
        <v>318520</v>
      </c>
      <c r="AK13" s="121">
        <v>239912</v>
      </c>
      <c r="AL13" s="121">
        <v>553069</v>
      </c>
      <c r="AM13" s="121">
        <v>323157</v>
      </c>
      <c r="AN13" s="121">
        <v>229912</v>
      </c>
      <c r="AO13" s="121">
        <v>565149</v>
      </c>
      <c r="AP13" s="121">
        <v>333476</v>
      </c>
      <c r="AQ13" s="121">
        <v>231673</v>
      </c>
      <c r="AR13" s="121">
        <v>581183</v>
      </c>
      <c r="AS13" s="121">
        <v>336534</v>
      </c>
      <c r="AT13" s="121">
        <v>244649</v>
      </c>
      <c r="AU13" s="121">
        <v>582920</v>
      </c>
      <c r="AV13" s="121">
        <v>333279</v>
      </c>
      <c r="AW13" s="121">
        <v>249641</v>
      </c>
      <c r="AX13" s="121" t="s">
        <v>41</v>
      </c>
      <c r="AY13" s="121" t="s">
        <v>41</v>
      </c>
      <c r="AZ13" s="121" t="s">
        <v>41</v>
      </c>
      <c r="BA13" s="121">
        <v>572845</v>
      </c>
      <c r="BB13" s="121">
        <v>343073</v>
      </c>
      <c r="BC13" s="121">
        <v>229772</v>
      </c>
      <c r="BD13" s="121">
        <v>561545</v>
      </c>
      <c r="BE13" s="121">
        <v>326927</v>
      </c>
      <c r="BF13" s="121">
        <v>234618</v>
      </c>
      <c r="BG13" s="121">
        <v>595915</v>
      </c>
      <c r="BH13" s="121">
        <v>351815</v>
      </c>
      <c r="BI13" s="121">
        <v>244100</v>
      </c>
      <c r="BJ13" s="121">
        <v>595735</v>
      </c>
      <c r="BK13" s="121">
        <v>335019</v>
      </c>
      <c r="BL13" s="121">
        <v>260716</v>
      </c>
      <c r="BM13" s="121">
        <v>593856</v>
      </c>
      <c r="BN13" s="121">
        <v>340064</v>
      </c>
      <c r="BO13" s="121">
        <v>253792</v>
      </c>
      <c r="BP13" s="121">
        <v>585278</v>
      </c>
      <c r="BQ13" s="121">
        <v>330467</v>
      </c>
      <c r="BR13" s="121">
        <v>254811</v>
      </c>
      <c r="BS13" s="121">
        <v>601180</v>
      </c>
      <c r="BT13" s="121">
        <v>333074</v>
      </c>
      <c r="BU13" s="121">
        <v>268106</v>
      </c>
      <c r="BV13" s="121">
        <v>594300</v>
      </c>
      <c r="BW13" s="121">
        <v>328993</v>
      </c>
      <c r="BX13" s="121">
        <v>265307</v>
      </c>
      <c r="BY13" s="121">
        <v>563955</v>
      </c>
      <c r="BZ13" s="121">
        <v>317533</v>
      </c>
      <c r="CA13" s="121">
        <v>246422</v>
      </c>
      <c r="CB13" s="121">
        <v>578165</v>
      </c>
      <c r="CC13" s="121">
        <v>326980</v>
      </c>
      <c r="CD13" s="121">
        <v>251185</v>
      </c>
      <c r="CE13" s="121">
        <v>578182.11962326535</v>
      </c>
      <c r="CF13" s="121">
        <v>320013</v>
      </c>
      <c r="CG13" s="121">
        <v>258169</v>
      </c>
      <c r="CH13" s="121">
        <v>596079</v>
      </c>
      <c r="CI13" s="121">
        <v>328850</v>
      </c>
      <c r="CJ13" s="121">
        <v>267229</v>
      </c>
      <c r="CK13" s="121">
        <v>592630</v>
      </c>
      <c r="CL13" s="121">
        <v>346748</v>
      </c>
      <c r="CM13" s="121">
        <v>245882</v>
      </c>
      <c r="CN13" s="121">
        <v>629332</v>
      </c>
      <c r="CO13" s="121">
        <v>376896</v>
      </c>
      <c r="CP13" s="121">
        <v>252436</v>
      </c>
      <c r="CQ13" s="121">
        <v>623440</v>
      </c>
      <c r="CR13" s="121">
        <v>357145</v>
      </c>
      <c r="CS13" s="121">
        <v>266295</v>
      </c>
      <c r="CT13" s="121">
        <v>599262</v>
      </c>
      <c r="CU13" s="121">
        <v>344582</v>
      </c>
      <c r="CV13" s="121">
        <v>254680</v>
      </c>
      <c r="CW13" s="121">
        <v>606267</v>
      </c>
      <c r="CX13" s="121">
        <v>350205</v>
      </c>
      <c r="CY13" s="121">
        <v>256062</v>
      </c>
      <c r="CZ13" s="121">
        <v>594306</v>
      </c>
      <c r="DA13" s="121">
        <v>340985</v>
      </c>
      <c r="DB13" s="121">
        <v>253321</v>
      </c>
      <c r="DC13" s="121">
        <v>629959</v>
      </c>
      <c r="DD13" s="121">
        <v>361374</v>
      </c>
      <c r="DE13" s="121">
        <v>268585</v>
      </c>
      <c r="DF13" s="121">
        <v>631791</v>
      </c>
      <c r="DG13" s="121">
        <v>367372</v>
      </c>
      <c r="DH13" s="121">
        <v>264419</v>
      </c>
      <c r="DI13" s="121">
        <v>637377</v>
      </c>
      <c r="DJ13" s="121">
        <v>369885</v>
      </c>
      <c r="DK13" s="121">
        <v>267492</v>
      </c>
      <c r="DL13" s="121">
        <v>584761</v>
      </c>
      <c r="DM13" s="121">
        <v>331629</v>
      </c>
      <c r="DN13" s="121">
        <v>253132</v>
      </c>
      <c r="DO13" s="121">
        <v>603575</v>
      </c>
      <c r="DP13" s="121">
        <v>347708</v>
      </c>
      <c r="DQ13" s="121">
        <v>255867</v>
      </c>
      <c r="DR13" s="121">
        <v>635776</v>
      </c>
      <c r="DS13" s="121">
        <v>370302</v>
      </c>
      <c r="DT13" s="121">
        <v>265474</v>
      </c>
      <c r="DU13" s="121">
        <v>657664</v>
      </c>
      <c r="DV13" s="121">
        <v>367722</v>
      </c>
      <c r="DW13" s="121">
        <v>289942</v>
      </c>
      <c r="DX13" s="121">
        <v>638971</v>
      </c>
      <c r="DY13" s="121">
        <v>352892</v>
      </c>
      <c r="DZ13" s="121">
        <v>286079</v>
      </c>
      <c r="EA13" s="121">
        <v>660985</v>
      </c>
      <c r="EB13" s="121">
        <v>360124</v>
      </c>
      <c r="EC13" s="121">
        <v>300861</v>
      </c>
      <c r="ED13" s="121">
        <v>652558</v>
      </c>
      <c r="EE13" s="121">
        <v>363798</v>
      </c>
      <c r="EF13" s="121">
        <v>288760</v>
      </c>
      <c r="EG13" s="121">
        <v>646634</v>
      </c>
      <c r="EH13" s="121">
        <v>359700</v>
      </c>
      <c r="EI13" s="121">
        <v>286934</v>
      </c>
      <c r="EJ13" s="151">
        <v>649053</v>
      </c>
      <c r="EK13" s="151">
        <v>372095</v>
      </c>
      <c r="EL13" s="151">
        <v>276958</v>
      </c>
      <c r="EM13" s="151">
        <v>647876</v>
      </c>
      <c r="EN13" s="151">
        <v>361303</v>
      </c>
      <c r="EO13" s="151">
        <v>286573</v>
      </c>
      <c r="EP13" s="203">
        <v>551215</v>
      </c>
      <c r="EQ13" s="203">
        <v>326471</v>
      </c>
      <c r="ER13" s="203">
        <v>224744</v>
      </c>
      <c r="ES13" s="203">
        <v>560232</v>
      </c>
      <c r="ET13" s="203">
        <v>331032</v>
      </c>
      <c r="EU13" s="203">
        <v>229200</v>
      </c>
      <c r="EV13" s="203">
        <v>536430</v>
      </c>
      <c r="EW13" s="203">
        <v>320961</v>
      </c>
      <c r="EX13" s="203">
        <v>215469</v>
      </c>
      <c r="EY13" s="203">
        <v>537619</v>
      </c>
      <c r="EZ13" s="203">
        <v>324072</v>
      </c>
      <c r="FA13" s="203">
        <v>213547</v>
      </c>
      <c r="FB13" s="203">
        <v>550487</v>
      </c>
      <c r="FC13" s="203">
        <v>310137</v>
      </c>
      <c r="FD13" s="203">
        <v>240350</v>
      </c>
      <c r="FE13" s="203">
        <v>566261</v>
      </c>
      <c r="FF13" s="203">
        <v>321682</v>
      </c>
      <c r="FG13" s="203">
        <v>244579</v>
      </c>
      <c r="FH13" s="210">
        <v>572845</v>
      </c>
      <c r="FI13" s="210">
        <v>343073</v>
      </c>
      <c r="FJ13" s="210">
        <v>229772</v>
      </c>
      <c r="FK13" s="203">
        <v>574588</v>
      </c>
      <c r="FL13" s="203">
        <v>333813</v>
      </c>
      <c r="FM13" s="203">
        <v>240775</v>
      </c>
      <c r="FN13" s="203">
        <v>574785</v>
      </c>
      <c r="FO13" s="203">
        <v>324502</v>
      </c>
      <c r="FP13" s="203">
        <v>250283</v>
      </c>
      <c r="FQ13" s="203">
        <v>619551</v>
      </c>
      <c r="FR13" s="203">
        <v>350360</v>
      </c>
      <c r="FS13" s="203">
        <v>269191</v>
      </c>
    </row>
    <row r="14" spans="1:175" s="10" customFormat="1" ht="27.75" customHeight="1" thickBot="1" x14ac:dyDescent="0.3">
      <c r="A14" s="51" t="s">
        <v>8</v>
      </c>
      <c r="B14" s="52">
        <v>0.85164857960775486</v>
      </c>
      <c r="C14" s="52">
        <v>0.89733364330549548</v>
      </c>
      <c r="D14" s="52">
        <v>0.79527117686522364</v>
      </c>
      <c r="E14" s="52">
        <v>0.85971019738786125</v>
      </c>
      <c r="F14" s="52">
        <v>0.88293028269858898</v>
      </c>
      <c r="G14" s="52">
        <v>0.82843483575115839</v>
      </c>
      <c r="H14" s="52">
        <v>0.86870092722351266</v>
      </c>
      <c r="I14" s="52">
        <v>0.89582005820255273</v>
      </c>
      <c r="J14" s="52">
        <v>0.8305567875226374</v>
      </c>
      <c r="K14" s="52">
        <v>0.86427417378786486</v>
      </c>
      <c r="L14" s="52">
        <v>0.90951684424971024</v>
      </c>
      <c r="M14" s="52">
        <v>0.80185494781820421</v>
      </c>
      <c r="N14" s="52">
        <v>0.82895645762185655</v>
      </c>
      <c r="O14" s="52">
        <v>0.88463369838786476</v>
      </c>
      <c r="P14" s="52">
        <v>0.74577403103963913</v>
      </c>
      <c r="Q14" s="52">
        <v>0.87850768754945252</v>
      </c>
      <c r="R14" s="52">
        <v>0.90325308087815226</v>
      </c>
      <c r="S14" s="52">
        <v>0.84416119911552545</v>
      </c>
      <c r="T14" s="52">
        <v>0.88499323232764271</v>
      </c>
      <c r="U14" s="52">
        <v>0.9023849929374943</v>
      </c>
      <c r="V14" s="52">
        <v>0.86038486424309235</v>
      </c>
      <c r="W14" s="52">
        <v>0.85561642838117247</v>
      </c>
      <c r="X14" s="52">
        <v>0.88988225241282115</v>
      </c>
      <c r="Y14" s="52">
        <v>0.80400161370884082</v>
      </c>
      <c r="Z14" s="52">
        <v>0.84300692099709218</v>
      </c>
      <c r="AA14" s="52">
        <v>0.89576420315728622</v>
      </c>
      <c r="AB14" s="52">
        <v>0.76657937837162604</v>
      </c>
      <c r="AC14" s="52">
        <v>0.87255152884798648</v>
      </c>
      <c r="AD14" s="52">
        <v>0.90430362845068113</v>
      </c>
      <c r="AE14" s="52">
        <v>0.82934448639221114</v>
      </c>
      <c r="AF14" s="52">
        <v>0.85927718572391354</v>
      </c>
      <c r="AG14" s="52">
        <v>0.88136496249626883</v>
      </c>
      <c r="AH14" s="52">
        <v>0.83100015203001154</v>
      </c>
      <c r="AI14" s="52">
        <v>0.84430870723740759</v>
      </c>
      <c r="AJ14" s="52">
        <v>0.88383774959186234</v>
      </c>
      <c r="AK14" s="52">
        <v>0.79182783687352032</v>
      </c>
      <c r="AL14" s="52">
        <v>0.85795262435609299</v>
      </c>
      <c r="AM14" s="52">
        <v>0.90206308388801726</v>
      </c>
      <c r="AN14" s="52">
        <v>0.7959523643828943</v>
      </c>
      <c r="AO14" s="52">
        <v>0.86912124059318874</v>
      </c>
      <c r="AP14" s="52">
        <v>0.8930807614341062</v>
      </c>
      <c r="AQ14" s="52">
        <v>0.8346332977947365</v>
      </c>
      <c r="AR14" s="52">
        <v>0.86589593983306468</v>
      </c>
      <c r="AS14" s="52">
        <v>0.89731201007921935</v>
      </c>
      <c r="AT14" s="52">
        <v>0.82268065677766922</v>
      </c>
      <c r="AU14" s="52">
        <v>0.86142523845467645</v>
      </c>
      <c r="AV14" s="52">
        <v>0.88929095442557138</v>
      </c>
      <c r="AW14" s="52">
        <v>0.82422358506815785</v>
      </c>
      <c r="AX14" s="52" t="s">
        <v>41</v>
      </c>
      <c r="AY14" s="52" t="s">
        <v>41</v>
      </c>
      <c r="AZ14" s="52" t="s">
        <v>41</v>
      </c>
      <c r="BA14" s="52">
        <v>0.90340493501732577</v>
      </c>
      <c r="BB14" s="52">
        <v>0.91397457683933159</v>
      </c>
      <c r="BC14" s="52">
        <v>0.8876233831798479</v>
      </c>
      <c r="BD14" s="52">
        <v>0.87061589008895102</v>
      </c>
      <c r="BE14" s="52">
        <v>0.88738770428872504</v>
      </c>
      <c r="BF14" s="52">
        <v>0.84724530939655096</v>
      </c>
      <c r="BG14" s="52">
        <v>0.8707835849072435</v>
      </c>
      <c r="BH14" s="52">
        <v>0.90748262581186134</v>
      </c>
      <c r="BI14" s="52">
        <v>0.81789020893076603</v>
      </c>
      <c r="BJ14" s="52">
        <v>0.87525661577714919</v>
      </c>
      <c r="BK14" s="52">
        <v>0.90759927048913647</v>
      </c>
      <c r="BL14" s="52">
        <v>0.83369643596864018</v>
      </c>
      <c r="BM14" s="52">
        <v>0.87390714247224921</v>
      </c>
      <c r="BN14" s="52">
        <v>0.89677531288228096</v>
      </c>
      <c r="BO14" s="52">
        <v>0.84326535115370072</v>
      </c>
      <c r="BP14" s="52">
        <v>0.87033853997587474</v>
      </c>
      <c r="BQ14" s="52">
        <v>0.89331158633085905</v>
      </c>
      <c r="BR14" s="52">
        <v>0.84054456047815829</v>
      </c>
      <c r="BS14" s="52">
        <v>0.86196313915965272</v>
      </c>
      <c r="BT14" s="52">
        <v>0.87440028342050113</v>
      </c>
      <c r="BU14" s="52">
        <v>0.84651220039834996</v>
      </c>
      <c r="BV14" s="52">
        <v>0.84038027932020865</v>
      </c>
      <c r="BW14" s="52">
        <v>0.87787278148775205</v>
      </c>
      <c r="BX14" s="52">
        <v>0.79388783560177456</v>
      </c>
      <c r="BY14" s="52">
        <v>0.83151669902740466</v>
      </c>
      <c r="BZ14" s="52">
        <v>0.87967864757363801</v>
      </c>
      <c r="CA14" s="52">
        <v>0.76945646086794195</v>
      </c>
      <c r="CB14" s="52">
        <v>0.85646830921968642</v>
      </c>
      <c r="CC14" s="52">
        <v>0.89459905804636364</v>
      </c>
      <c r="CD14" s="52">
        <v>0.80683161813006354</v>
      </c>
      <c r="CE14" s="52">
        <v>0.85581339029026804</v>
      </c>
      <c r="CF14" s="52">
        <v>0.88037673469515298</v>
      </c>
      <c r="CG14" s="52">
        <v>0.82536632980721936</v>
      </c>
      <c r="CH14" s="52">
        <v>0.84845800640519131</v>
      </c>
      <c r="CI14" s="52">
        <v>0.8714277025999696</v>
      </c>
      <c r="CJ14" s="52">
        <v>0.82019167081417066</v>
      </c>
      <c r="CK14" s="52">
        <v>0.85749118336904984</v>
      </c>
      <c r="CL14" s="52">
        <v>0.88912409011731863</v>
      </c>
      <c r="CM14" s="52">
        <v>0.81288178882553419</v>
      </c>
      <c r="CN14" s="52">
        <v>0.85852300534535031</v>
      </c>
      <c r="CO14" s="52">
        <v>0.88474274070300563</v>
      </c>
      <c r="CP14" s="52">
        <v>0.81937600025352963</v>
      </c>
      <c r="CQ14" s="52">
        <v>0.88286282561272933</v>
      </c>
      <c r="CR14" s="52">
        <v>0.90591216452701284</v>
      </c>
      <c r="CS14" s="52">
        <v>0.85194990518034508</v>
      </c>
      <c r="CT14" s="52">
        <v>0.85721937983719976</v>
      </c>
      <c r="CU14" s="52">
        <v>0.88594877271592831</v>
      </c>
      <c r="CV14" s="52">
        <v>0.81834851578451395</v>
      </c>
      <c r="CW14" s="52">
        <v>0.87114753070841722</v>
      </c>
      <c r="CX14" s="52">
        <v>0.91601490555531762</v>
      </c>
      <c r="CY14" s="52">
        <v>0.80978434910295161</v>
      </c>
      <c r="CZ14" s="52">
        <v>0.87170918684987198</v>
      </c>
      <c r="DA14" s="52">
        <v>0.88610056160828188</v>
      </c>
      <c r="DB14" s="52">
        <v>0.85233754801220585</v>
      </c>
      <c r="DC14" s="52">
        <v>0.87463152363884</v>
      </c>
      <c r="DD14" s="52">
        <v>0.90178596135859246</v>
      </c>
      <c r="DE14" s="52">
        <v>0.83809594727925985</v>
      </c>
      <c r="DF14" s="52">
        <v>0.8895125128404805</v>
      </c>
      <c r="DG14" s="52">
        <v>0.91543993554217529</v>
      </c>
      <c r="DH14" s="52">
        <v>0.85349010472016007</v>
      </c>
      <c r="DI14" s="52">
        <v>0.84419582131140591</v>
      </c>
      <c r="DJ14" s="52">
        <v>0.87627776200711027</v>
      </c>
      <c r="DK14" s="52">
        <v>0.79983326604160121</v>
      </c>
      <c r="DL14" s="52">
        <v>0.84384902549930652</v>
      </c>
      <c r="DM14" s="52">
        <v>0.87295743134647452</v>
      </c>
      <c r="DN14" s="52">
        <v>0.8057140148223062</v>
      </c>
      <c r="DO14" s="52">
        <v>0.85947231081472886</v>
      </c>
      <c r="DP14" s="52">
        <v>0.89190355125565124</v>
      </c>
      <c r="DQ14" s="52">
        <v>0.81540018837911887</v>
      </c>
      <c r="DR14" s="52">
        <v>0.86319552798469901</v>
      </c>
      <c r="DS14" s="52">
        <v>0.89941453192259291</v>
      </c>
      <c r="DT14" s="52">
        <v>0.8126746875400227</v>
      </c>
      <c r="DU14" s="52">
        <v>0.84072109770338654</v>
      </c>
      <c r="DV14" s="52">
        <v>0.87304539842598483</v>
      </c>
      <c r="DW14" s="52">
        <v>0.79972546233384612</v>
      </c>
      <c r="DX14" s="52">
        <v>0.82816904053548601</v>
      </c>
      <c r="DY14" s="52">
        <v>0.8512717772009567</v>
      </c>
      <c r="DZ14" s="52">
        <v>0.79967072032550446</v>
      </c>
      <c r="EA14" s="52">
        <v>0.86431916004145326</v>
      </c>
      <c r="EB14" s="52">
        <v>0.87929157734558094</v>
      </c>
      <c r="EC14" s="52">
        <v>0.8463975058249491</v>
      </c>
      <c r="ED14" s="52">
        <v>0.84267758574716733</v>
      </c>
      <c r="EE14" s="52">
        <v>0.87307791686595304</v>
      </c>
      <c r="EF14" s="52">
        <v>0.80437733758138241</v>
      </c>
      <c r="EG14" s="52">
        <v>0.85127289935264772</v>
      </c>
      <c r="EH14" s="52">
        <v>0.88896302474284128</v>
      </c>
      <c r="EI14" s="52">
        <v>0.80402461890190779</v>
      </c>
      <c r="EJ14" s="161">
        <v>0.84376622556247338</v>
      </c>
      <c r="EK14" s="161">
        <v>0.8737446082317688</v>
      </c>
      <c r="EL14" s="161">
        <v>0.80349005986467259</v>
      </c>
      <c r="EM14" s="161">
        <v>0.85144225129500084</v>
      </c>
      <c r="EN14" s="161">
        <v>0.88200762241110642</v>
      </c>
      <c r="EO14" s="161">
        <v>0.81290631008503944</v>
      </c>
      <c r="EP14" s="85">
        <v>0.8627860092224181</v>
      </c>
      <c r="EQ14" s="85">
        <v>0.88759325314831328</v>
      </c>
      <c r="ER14" s="85">
        <v>0.82912396425909951</v>
      </c>
      <c r="ES14" s="85">
        <v>0.86184765151468534</v>
      </c>
      <c r="ET14" s="85">
        <v>0.883916412554138</v>
      </c>
      <c r="EU14" s="85">
        <v>0.83185134105179115</v>
      </c>
      <c r="EV14" s="85">
        <v>0.85550384827616999</v>
      </c>
      <c r="EW14" s="85">
        <v>0.87932352352955678</v>
      </c>
      <c r="EX14" s="85">
        <v>0.82232229749069741</v>
      </c>
      <c r="EY14" s="85">
        <v>0.85818978796629297</v>
      </c>
      <c r="EZ14" s="85">
        <v>0.88952080851554394</v>
      </c>
      <c r="FA14" s="85">
        <v>0.81464512560321967</v>
      </c>
      <c r="FB14" s="85">
        <v>0.85762069680016562</v>
      </c>
      <c r="FC14" s="85">
        <v>0.88567805830898794</v>
      </c>
      <c r="FD14" s="85">
        <v>0.82394037873489934</v>
      </c>
      <c r="FE14" s="85">
        <v>0.87506142695986777</v>
      </c>
      <c r="FF14" s="85">
        <v>0.89461476850512822</v>
      </c>
      <c r="FG14" s="85">
        <v>0.85060897146076642</v>
      </c>
      <c r="FH14" s="85">
        <v>0.86390315254153605</v>
      </c>
      <c r="FI14" s="85">
        <v>0.88430087749549757</v>
      </c>
      <c r="FJ14" s="85">
        <v>0.83279240386975617</v>
      </c>
      <c r="FK14" s="85">
        <v>0.86016296431581485</v>
      </c>
      <c r="FL14" s="85">
        <v>0.88051520530926297</v>
      </c>
      <c r="FM14" s="85">
        <v>0.83345448755226936</v>
      </c>
      <c r="FN14" s="85">
        <v>0.86486636954290885</v>
      </c>
      <c r="FO14" s="85">
        <v>0.87882333187089368</v>
      </c>
      <c r="FP14" s="85">
        <v>0.84741728401749805</v>
      </c>
      <c r="FQ14" s="85">
        <v>0.88614129035580047</v>
      </c>
      <c r="FR14" s="85">
        <v>0.90690715565173274</v>
      </c>
      <c r="FS14" s="85">
        <v>0.86049700797872353</v>
      </c>
    </row>
    <row r="15" spans="1:175" s="10" customFormat="1" ht="27.75" customHeight="1" thickBot="1" x14ac:dyDescent="0.3">
      <c r="A15" s="51" t="s">
        <v>9</v>
      </c>
      <c r="B15" s="52">
        <v>0.14752757510920395</v>
      </c>
      <c r="C15" s="52">
        <v>0.10266635669450455</v>
      </c>
      <c r="D15" s="52">
        <v>0.20288831609053354</v>
      </c>
      <c r="E15" s="52">
        <v>0.13861843271674251</v>
      </c>
      <c r="F15" s="52">
        <v>0.11561197728113787</v>
      </c>
      <c r="G15" s="52">
        <v>0.16960605417026053</v>
      </c>
      <c r="H15" s="52">
        <v>0.13043519993856903</v>
      </c>
      <c r="I15" s="52">
        <v>0.10270188599919856</v>
      </c>
      <c r="J15" s="52">
        <v>0.1694432124773626</v>
      </c>
      <c r="K15" s="52">
        <v>0.13478207602070508</v>
      </c>
      <c r="L15" s="52">
        <v>9.0483155750289729E-2</v>
      </c>
      <c r="M15" s="52">
        <v>0.19589925337439243</v>
      </c>
      <c r="N15" s="52">
        <v>0.1663555572803477</v>
      </c>
      <c r="O15" s="52">
        <v>0.11536630161213524</v>
      </c>
      <c r="P15" s="52">
        <v>0.24253408117538316</v>
      </c>
      <c r="Q15" s="52">
        <v>0.11672969388316595</v>
      </c>
      <c r="R15" s="52">
        <v>9.141597976005876E-2</v>
      </c>
      <c r="S15" s="52">
        <v>0.15186500888099466</v>
      </c>
      <c r="T15" s="52">
        <v>0.11092631771145503</v>
      </c>
      <c r="U15" s="52">
        <v>9.3438474905240487E-2</v>
      </c>
      <c r="V15" s="52">
        <v>0.13567063672745572</v>
      </c>
      <c r="W15" s="52">
        <v>0.14367072719712257</v>
      </c>
      <c r="X15" s="52">
        <v>0.11011774758717881</v>
      </c>
      <c r="Y15" s="52">
        <v>0.19421178007453799</v>
      </c>
      <c r="Z15" s="52">
        <v>0.1562769834806777</v>
      </c>
      <c r="AA15" s="52">
        <v>0.10423579684271375</v>
      </c>
      <c r="AB15" s="52">
        <v>0.23166714474743455</v>
      </c>
      <c r="AC15" s="52">
        <v>0.12325718590319565</v>
      </c>
      <c r="AD15" s="52">
        <v>9.1070270134090803E-2</v>
      </c>
      <c r="AE15" s="52">
        <v>0.16705590956423366</v>
      </c>
      <c r="AF15" s="52">
        <v>0.13792432362300924</v>
      </c>
      <c r="AG15" s="52">
        <v>0.11735763185682786</v>
      </c>
      <c r="AH15" s="52">
        <v>0.16425404625821272</v>
      </c>
      <c r="AI15" s="52">
        <v>0.15213132485244399</v>
      </c>
      <c r="AJ15" s="52">
        <v>0.11352191385156347</v>
      </c>
      <c r="AK15" s="52">
        <v>0.20339124345593385</v>
      </c>
      <c r="AL15" s="52">
        <v>0.13846011980421974</v>
      </c>
      <c r="AM15" s="52">
        <v>9.4861011830163045E-2</v>
      </c>
      <c r="AN15" s="52">
        <v>0.19974164027975921</v>
      </c>
      <c r="AO15" s="52">
        <v>0.12653654169077536</v>
      </c>
      <c r="AP15" s="52">
        <v>0.10433434490038264</v>
      </c>
      <c r="AQ15" s="52">
        <v>0.15849494762013699</v>
      </c>
      <c r="AR15" s="52">
        <v>0.13266217353226092</v>
      </c>
      <c r="AS15" s="52">
        <v>0.10178466365954109</v>
      </c>
      <c r="AT15" s="52">
        <v>0.17513662430665974</v>
      </c>
      <c r="AU15" s="52">
        <v>0.13804810265559597</v>
      </c>
      <c r="AV15" s="52">
        <v>0.11070904557442864</v>
      </c>
      <c r="AW15" s="52">
        <v>0.1745466489879467</v>
      </c>
      <c r="AX15" s="52" t="s">
        <v>41</v>
      </c>
      <c r="AY15" s="52" t="s">
        <v>41</v>
      </c>
      <c r="AZ15" s="52" t="s">
        <v>41</v>
      </c>
      <c r="BA15" s="52">
        <v>9.5650655936597162E-2</v>
      </c>
      <c r="BB15" s="52">
        <v>8.4448499298983015E-2</v>
      </c>
      <c r="BC15" s="52">
        <v>0.11237661682015215</v>
      </c>
      <c r="BD15" s="52">
        <v>0.12938410991104898</v>
      </c>
      <c r="BE15" s="52">
        <v>0.112612295711275</v>
      </c>
      <c r="BF15" s="52">
        <v>0.15275469060344901</v>
      </c>
      <c r="BG15" s="52">
        <v>0.12710201958332984</v>
      </c>
      <c r="BH15" s="52">
        <v>8.8935946449128098E-2</v>
      </c>
      <c r="BI15" s="52">
        <v>0.18210979106923392</v>
      </c>
      <c r="BJ15" s="52">
        <v>0.12474338422285076</v>
      </c>
      <c r="BK15" s="52">
        <v>9.2400729510863561E-2</v>
      </c>
      <c r="BL15" s="52">
        <v>0.16630356403135979</v>
      </c>
      <c r="BM15" s="52">
        <v>0.12302140586270072</v>
      </c>
      <c r="BN15" s="52">
        <v>9.951362096546533E-2</v>
      </c>
      <c r="BO15" s="52">
        <v>0.1545202370445089</v>
      </c>
      <c r="BP15" s="52">
        <v>0.12877128475698726</v>
      </c>
      <c r="BQ15" s="52">
        <v>0.10668841366914095</v>
      </c>
      <c r="BR15" s="52">
        <v>0.15741078681846546</v>
      </c>
      <c r="BS15" s="52">
        <v>0.13712698359892211</v>
      </c>
      <c r="BT15" s="52">
        <v>0.12559971657949884</v>
      </c>
      <c r="BU15" s="52">
        <v>0.15144756178526403</v>
      </c>
      <c r="BV15" s="52">
        <v>0.15908295473666498</v>
      </c>
      <c r="BW15" s="52">
        <v>0.12212721851224798</v>
      </c>
      <c r="BX15" s="52">
        <v>0.20490978375994603</v>
      </c>
      <c r="BY15" s="52">
        <v>0.15872720341161972</v>
      </c>
      <c r="BZ15" s="52">
        <v>0.11324807185394904</v>
      </c>
      <c r="CA15" s="52">
        <v>0.217330433159377</v>
      </c>
      <c r="CB15" s="52">
        <v>0.13837226397308727</v>
      </c>
      <c r="CC15" s="52">
        <v>0.10157807816991865</v>
      </c>
      <c r="CD15" s="52">
        <v>0.18626908453928379</v>
      </c>
      <c r="CE15" s="52">
        <v>0.14333220763946058</v>
      </c>
      <c r="CF15" s="52">
        <v>0.11962326530484699</v>
      </c>
      <c r="CG15" s="52">
        <v>0.17272019491108537</v>
      </c>
      <c r="CH15" s="52">
        <v>0.14967646905863149</v>
      </c>
      <c r="CI15" s="52">
        <v>0.12519081648167857</v>
      </c>
      <c r="CJ15" s="52">
        <v>0.17980832918582937</v>
      </c>
      <c r="CK15" s="52">
        <v>0.13798322730877613</v>
      </c>
      <c r="CL15" s="52">
        <v>0.10669996654631028</v>
      </c>
      <c r="CM15" s="52">
        <v>0.18209954368355552</v>
      </c>
      <c r="CN15" s="52">
        <v>0.13996904654459014</v>
      </c>
      <c r="CO15" s="52">
        <v>0.1152572592969944</v>
      </c>
      <c r="CP15" s="52">
        <v>0.17686463103519307</v>
      </c>
      <c r="CQ15" s="52">
        <v>0.11363242653663544</v>
      </c>
      <c r="CR15" s="52">
        <v>9.4087835472987158E-2</v>
      </c>
      <c r="CS15" s="52">
        <v>0.13984490884169812</v>
      </c>
      <c r="CT15" s="52">
        <v>0.14038600812332502</v>
      </c>
      <c r="CU15" s="52">
        <v>0.11113465009779966</v>
      </c>
      <c r="CV15" s="52">
        <v>0.17996309093764723</v>
      </c>
      <c r="CW15" s="52">
        <v>0.12411363310224703</v>
      </c>
      <c r="CX15" s="52">
        <v>7.9881783526791456E-2</v>
      </c>
      <c r="CY15" s="52">
        <v>0.18460763408861916</v>
      </c>
      <c r="CZ15" s="52">
        <v>0.12501472305512648</v>
      </c>
      <c r="DA15" s="52">
        <v>0.11196680205874159</v>
      </c>
      <c r="DB15" s="52">
        <v>0.14257799392865178</v>
      </c>
      <c r="DC15" s="52">
        <v>0.12119677629814003</v>
      </c>
      <c r="DD15" s="52">
        <v>9.4821431536303111E-2</v>
      </c>
      <c r="DE15" s="52">
        <v>0.15668410372880093</v>
      </c>
      <c r="DF15" s="52">
        <v>0.10698316373610893</v>
      </c>
      <c r="DG15" s="52">
        <v>8.2020404385745233E-2</v>
      </c>
      <c r="DH15" s="52">
        <v>0.14166531149425721</v>
      </c>
      <c r="DI15" s="52">
        <v>0.15278869491682318</v>
      </c>
      <c r="DJ15" s="52">
        <v>0.11982372899685037</v>
      </c>
      <c r="DK15" s="52">
        <v>0.19837228776935384</v>
      </c>
      <c r="DL15" s="52">
        <v>0.15148582070281705</v>
      </c>
      <c r="DM15" s="52">
        <v>0.12540519677109058</v>
      </c>
      <c r="DN15" s="52">
        <v>0.18565412512049048</v>
      </c>
      <c r="DO15" s="52">
        <v>0.13561694901213603</v>
      </c>
      <c r="DP15" s="52">
        <v>0.10626445178137978</v>
      </c>
      <c r="DQ15" s="52">
        <v>0.17550524295825565</v>
      </c>
      <c r="DR15" s="52">
        <v>0.12564016257298169</v>
      </c>
      <c r="DS15" s="52">
        <v>9.0461299155824168E-2</v>
      </c>
      <c r="DT15" s="52">
        <v>0.17471014110609701</v>
      </c>
      <c r="DU15" s="52">
        <v>0.15058905459322694</v>
      </c>
      <c r="DV15" s="52">
        <v>0.11491833504658411</v>
      </c>
      <c r="DW15" s="52">
        <v>0.19582882093660112</v>
      </c>
      <c r="DX15" s="52">
        <v>0.16570392083521787</v>
      </c>
      <c r="DY15" s="52">
        <v>0.14285673803883342</v>
      </c>
      <c r="DZ15" s="52">
        <v>0.19388700324036368</v>
      </c>
      <c r="EA15" s="52">
        <v>0.12680620588969493</v>
      </c>
      <c r="EB15" s="52">
        <v>0.10957336917284047</v>
      </c>
      <c r="EC15" s="52">
        <v>0.14743353242859658</v>
      </c>
      <c r="ED15" s="52">
        <v>0.14819372377627735</v>
      </c>
      <c r="EE15" s="52">
        <v>0.12124860499507968</v>
      </c>
      <c r="EF15" s="52">
        <v>0.18214087823798311</v>
      </c>
      <c r="EG15" s="52">
        <v>0.13624090289097079</v>
      </c>
      <c r="EH15" s="52">
        <v>9.4361968306922436E-2</v>
      </c>
      <c r="EI15" s="52">
        <v>0.18874026779677555</v>
      </c>
      <c r="EJ15" s="158">
        <v>0.1508536282861338</v>
      </c>
      <c r="EK15" s="158">
        <v>0.11687069162445074</v>
      </c>
      <c r="EL15" s="158">
        <v>0.19650994013532738</v>
      </c>
      <c r="EM15" s="161">
        <v>0.13927202118923993</v>
      </c>
      <c r="EN15" s="158">
        <v>0.10758006437809817</v>
      </c>
      <c r="EO15" s="161">
        <v>0.17922832925641982</v>
      </c>
      <c r="EP15" s="85">
        <v>0.12658911404055234</v>
      </c>
      <c r="EQ15" s="85">
        <v>9.5857711464427856E-2</v>
      </c>
      <c r="ER15" s="85">
        <v>0.16828991153315478</v>
      </c>
      <c r="ES15" s="85">
        <v>0.12837135174051897</v>
      </c>
      <c r="ET15" s="85">
        <v>0.10352037083518022</v>
      </c>
      <c r="EU15" s="85">
        <v>0.16214931223460241</v>
      </c>
      <c r="EV15" s="85">
        <v>0.13349355856301254</v>
      </c>
      <c r="EW15" s="85">
        <v>0.10706311351226956</v>
      </c>
      <c r="EX15" s="85">
        <v>0.1703119931304265</v>
      </c>
      <c r="EY15" s="85">
        <v>0.1325645654849415</v>
      </c>
      <c r="EZ15" s="85">
        <v>0.10189612485658291</v>
      </c>
      <c r="FA15" s="85">
        <v>0.17518835714421957</v>
      </c>
      <c r="FB15" s="85">
        <v>0.13842683255514684</v>
      </c>
      <c r="FC15" s="85">
        <v>0.11056661212157558</v>
      </c>
      <c r="FD15" s="85">
        <v>0.17187050063762391</v>
      </c>
      <c r="FE15" s="85">
        <v>0.12170419248659424</v>
      </c>
      <c r="FF15" s="85">
        <v>9.9564487062540327E-2</v>
      </c>
      <c r="FG15" s="85">
        <v>0.14939102853923361</v>
      </c>
      <c r="FH15" s="85">
        <v>0.13161305453378427</v>
      </c>
      <c r="FI15" s="85">
        <v>0.1127460372201147</v>
      </c>
      <c r="FJ15" s="85">
        <v>0.16038915751372454</v>
      </c>
      <c r="FK15" s="85">
        <v>0.13113642385692195</v>
      </c>
      <c r="FL15" s="85">
        <v>0.11346017393322799</v>
      </c>
      <c r="FM15" s="85">
        <v>0.15433316717897594</v>
      </c>
      <c r="FN15" s="85">
        <v>0.12671345212264931</v>
      </c>
      <c r="FO15" s="85">
        <v>0.10923611901009084</v>
      </c>
      <c r="FP15" s="85">
        <v>0.14856372821214298</v>
      </c>
      <c r="FQ15" s="85">
        <v>0.10969082722596961</v>
      </c>
      <c r="FR15" s="85">
        <v>8.9360226131433726E-2</v>
      </c>
      <c r="FS15" s="85">
        <v>0.13479759103927988</v>
      </c>
    </row>
    <row r="16" spans="1:175" s="10" customFormat="1" ht="27.75" customHeight="1" thickBot="1" x14ac:dyDescent="0.3">
      <c r="A16" s="51" t="s">
        <v>17</v>
      </c>
      <c r="B16" s="52">
        <v>8.238452830412337E-4</v>
      </c>
      <c r="C16" s="54" t="s">
        <v>16</v>
      </c>
      <c r="D16" s="52">
        <v>1.8405070442427879E-3</v>
      </c>
      <c r="E16" s="52">
        <v>1.6713698953962533E-3</v>
      </c>
      <c r="F16" s="52">
        <v>1.4577400202732055E-3</v>
      </c>
      <c r="G16" s="52">
        <v>1.9591100785811191E-3</v>
      </c>
      <c r="H16" s="52">
        <v>8.6387283791825845E-4</v>
      </c>
      <c r="I16" s="52">
        <v>1.4780557982486682E-3</v>
      </c>
      <c r="J16" s="54" t="s">
        <v>16</v>
      </c>
      <c r="K16" s="52">
        <v>9.4375019143005912E-4</v>
      </c>
      <c r="L16" s="54" t="s">
        <v>16</v>
      </c>
      <c r="M16" s="52">
        <v>2.2457988074033918E-3</v>
      </c>
      <c r="N16" s="52">
        <v>4.6879850977957155E-3</v>
      </c>
      <c r="O16" s="54" t="s">
        <v>16</v>
      </c>
      <c r="P16" s="52">
        <v>1.1691887784977666E-2</v>
      </c>
      <c r="Q16" s="52">
        <v>4.7626185673815651E-3</v>
      </c>
      <c r="R16" s="52">
        <v>5.3309393617889493E-3</v>
      </c>
      <c r="S16" s="52">
        <v>3.9737920034798998E-3</v>
      </c>
      <c r="T16" s="52">
        <v>4.0804499609023038E-3</v>
      </c>
      <c r="U16" s="52">
        <v>4.1765321572652349E-3</v>
      </c>
      <c r="V16" s="52">
        <v>3.9444990294519398E-3</v>
      </c>
      <c r="W16" s="52">
        <v>7.1284442170496285E-4</v>
      </c>
      <c r="X16" s="54" t="s">
        <v>16</v>
      </c>
      <c r="Y16" s="52">
        <v>1.7866062166212011E-3</v>
      </c>
      <c r="Z16" s="52">
        <v>7.1609552223013688E-4</v>
      </c>
      <c r="AA16" s="54" t="s">
        <v>16</v>
      </c>
      <c r="AB16" s="52">
        <v>1.7534768809393825E-3</v>
      </c>
      <c r="AC16" s="52">
        <v>4.1912852488178547E-3</v>
      </c>
      <c r="AD16" s="52">
        <v>4.6261014152280296E-3</v>
      </c>
      <c r="AE16" s="52">
        <v>3.5996040435552091E-3</v>
      </c>
      <c r="AF16" s="52">
        <v>2.7984906530772583E-3</v>
      </c>
      <c r="AG16" s="52">
        <v>1.2774056469032542E-3</v>
      </c>
      <c r="AH16" s="52">
        <v>4.7458017117757512E-3</v>
      </c>
      <c r="AI16" s="52">
        <v>3.5599679101484157E-3</v>
      </c>
      <c r="AJ16" s="52">
        <v>2.6403365565741553E-3</v>
      </c>
      <c r="AK16" s="52">
        <v>4.7809196705458669E-3</v>
      </c>
      <c r="AL16" s="52">
        <v>3.5872558396872721E-3</v>
      </c>
      <c r="AM16" s="52">
        <v>3.0759042818196726E-3</v>
      </c>
      <c r="AN16" s="52">
        <v>4.3059953373464632E-3</v>
      </c>
      <c r="AO16" s="52">
        <v>4.3422177160359482E-3</v>
      </c>
      <c r="AP16" s="52">
        <v>2.5848936655111614E-3</v>
      </c>
      <c r="AQ16" s="52">
        <v>6.8717545851264498E-3</v>
      </c>
      <c r="AR16" s="52">
        <v>1.4418866346744485E-3</v>
      </c>
      <c r="AS16" s="52">
        <v>9.0332626123957758E-4</v>
      </c>
      <c r="AT16" s="52">
        <v>2.1827189156710227E-3</v>
      </c>
      <c r="AU16" s="52">
        <v>5.2665888972757845E-4</v>
      </c>
      <c r="AV16" s="54" t="s">
        <v>16</v>
      </c>
      <c r="AW16" s="52">
        <v>1.2297659438954339E-3</v>
      </c>
      <c r="AX16" s="52" t="s">
        <v>41</v>
      </c>
      <c r="AY16" s="52" t="s">
        <v>41</v>
      </c>
      <c r="AZ16" s="52" t="s">
        <v>41</v>
      </c>
      <c r="BA16" s="52">
        <v>9.444090460770365E-4</v>
      </c>
      <c r="BB16" s="52">
        <v>1.5769238616854138E-3</v>
      </c>
      <c r="BC16" s="54" t="s">
        <v>16</v>
      </c>
      <c r="BD16" s="54" t="s">
        <v>16</v>
      </c>
      <c r="BE16" s="54" t="s">
        <v>16</v>
      </c>
      <c r="BF16" s="54" t="s">
        <v>16</v>
      </c>
      <c r="BG16" s="52">
        <v>2.1143955094266799E-3</v>
      </c>
      <c r="BH16" s="52">
        <v>3.5814277390105597E-3</v>
      </c>
      <c r="BI16" s="54" t="s">
        <v>16</v>
      </c>
      <c r="BJ16" s="54" t="s">
        <v>16</v>
      </c>
      <c r="BK16" s="54" t="s">
        <v>16</v>
      </c>
      <c r="BL16" s="54" t="s">
        <v>16</v>
      </c>
      <c r="BM16" s="52">
        <v>3.0714516650501133E-3</v>
      </c>
      <c r="BN16" s="52">
        <v>3.7110661522536934E-3</v>
      </c>
      <c r="BO16" s="52">
        <v>2.2144118017904425E-3</v>
      </c>
      <c r="BP16" s="52">
        <v>8.9017526713800962E-4</v>
      </c>
      <c r="BQ16" s="54" t="s">
        <v>16</v>
      </c>
      <c r="BR16" s="52">
        <v>2.044652703376228E-3</v>
      </c>
      <c r="BS16" s="52">
        <v>9.0987724142519712E-4</v>
      </c>
      <c r="BT16" s="54" t="s">
        <v>16</v>
      </c>
      <c r="BU16" s="52">
        <v>2.0402378163860563E-3</v>
      </c>
      <c r="BV16" s="52">
        <v>5.3676594312636718E-4</v>
      </c>
      <c r="BW16" s="54" t="s">
        <v>16</v>
      </c>
      <c r="BX16" s="52">
        <v>1.2023806382794272E-3</v>
      </c>
      <c r="BY16" s="52">
        <v>9.7560975609756097E-3</v>
      </c>
      <c r="BZ16" s="52">
        <v>7.0732805724129464E-3</v>
      </c>
      <c r="CA16" s="52">
        <v>1.3213105972681011E-2</v>
      </c>
      <c r="CB16" s="52">
        <v>5.1594268072263109E-3</v>
      </c>
      <c r="CC16" s="52">
        <v>3.8228637837176586E-3</v>
      </c>
      <c r="CD16" s="52">
        <v>6.8992973306527062E-3</v>
      </c>
      <c r="CE16" s="52">
        <v>8.5440207027135827E-4</v>
      </c>
      <c r="CF16" s="54" t="s">
        <v>16</v>
      </c>
      <c r="CG16" s="52">
        <v>1.9134752816953235E-3</v>
      </c>
      <c r="CH16" s="52">
        <v>1.8655245361772516E-3</v>
      </c>
      <c r="CI16" s="52">
        <v>3.3814809183518322E-3</v>
      </c>
      <c r="CJ16" s="54" t="s">
        <v>16</v>
      </c>
      <c r="CK16" s="52">
        <v>4.5255893221740374E-3</v>
      </c>
      <c r="CL16" s="52">
        <v>4.1759433363710826E-3</v>
      </c>
      <c r="CM16" s="52">
        <v>5.0186674909102743E-3</v>
      </c>
      <c r="CN16" s="52">
        <v>1.5079481100595553E-3</v>
      </c>
      <c r="CO16" s="54" t="s">
        <v>16</v>
      </c>
      <c r="CP16" s="52">
        <v>3.7593687112773139E-3</v>
      </c>
      <c r="CQ16" s="52">
        <v>3.5047478506351855E-3</v>
      </c>
      <c r="CR16" s="54" t="s">
        <v>16</v>
      </c>
      <c r="CS16" s="52">
        <v>8.2051859779567766E-3</v>
      </c>
      <c r="CT16" s="52">
        <v>2.3946120394752212E-3</v>
      </c>
      <c r="CU16" s="52">
        <v>2.9165771862720629E-3</v>
      </c>
      <c r="CV16" s="52">
        <v>1.6883932778388566E-3</v>
      </c>
      <c r="CW16" s="52">
        <v>4.7388361893357213E-3</v>
      </c>
      <c r="CX16" s="52">
        <v>4.1033109178909496E-3</v>
      </c>
      <c r="CY16" s="52">
        <v>5.6080168084292085E-3</v>
      </c>
      <c r="CZ16" s="52">
        <v>3.2760900950015649E-3</v>
      </c>
      <c r="DA16" s="52">
        <v>1.9326363329765239E-3</v>
      </c>
      <c r="DB16" s="52">
        <v>5.0844580591423534E-3</v>
      </c>
      <c r="DC16" s="52">
        <v>4.1717000630199742E-3</v>
      </c>
      <c r="DD16" s="52">
        <v>3.3926071051044071E-3</v>
      </c>
      <c r="DE16" s="52">
        <v>5.2199489919392368E-3</v>
      </c>
      <c r="DF16" s="52">
        <v>3.5043234234105897E-3</v>
      </c>
      <c r="DG16" s="52">
        <v>2.5396600720795268E-3</v>
      </c>
      <c r="DH16" s="52">
        <v>4.8445837855827303E-3</v>
      </c>
      <c r="DI16" s="52">
        <v>3.0154837717708671E-3</v>
      </c>
      <c r="DJ16" s="52">
        <v>3.8985089960393094E-3</v>
      </c>
      <c r="DK16" s="52">
        <v>1.7944461890449059E-3</v>
      </c>
      <c r="DL16" s="52">
        <v>4.6651537978763978E-3</v>
      </c>
      <c r="DM16" s="52">
        <v>1.6373718824348896E-3</v>
      </c>
      <c r="DN16" s="52">
        <v>8.6318600572033565E-3</v>
      </c>
      <c r="DO16" s="52">
        <v>4.9107401731350699E-3</v>
      </c>
      <c r="DP16" s="52">
        <v>1.8319969629689279E-3</v>
      </c>
      <c r="DQ16" s="52">
        <v>9.0945686626255039E-3</v>
      </c>
      <c r="DR16" s="52">
        <v>1.1164309442319307E-2</v>
      </c>
      <c r="DS16" s="52">
        <v>1.0124168921582924E-2</v>
      </c>
      <c r="DT16" s="52">
        <v>1.2615171353880229E-2</v>
      </c>
      <c r="DU16" s="52">
        <v>8.6898477033865319E-3</v>
      </c>
      <c r="DV16" s="52">
        <v>1.2036266527431049E-2</v>
      </c>
      <c r="DW16" s="52">
        <v>4.4457167295528068E-3</v>
      </c>
      <c r="DX16" s="52">
        <v>6.1270386292961651E-3</v>
      </c>
      <c r="DY16" s="52">
        <v>5.8714847602099225E-3</v>
      </c>
      <c r="DZ16" s="52">
        <v>6.4422764341318306E-3</v>
      </c>
      <c r="EA16" s="52">
        <v>8.8746340688517899E-3</v>
      </c>
      <c r="EB16" s="52">
        <v>1.1135053481578568E-2</v>
      </c>
      <c r="EC16" s="52">
        <v>6.1689617464543425E-3</v>
      </c>
      <c r="ED16" s="52">
        <v>9.1286904765553404E-3</v>
      </c>
      <c r="EE16" s="52">
        <v>5.6734781389672292E-3</v>
      </c>
      <c r="EF16" s="52">
        <v>1.3481784180634436E-2</v>
      </c>
      <c r="EG16" s="52">
        <v>1.2486197756381509E-2</v>
      </c>
      <c r="EH16" s="52">
        <v>1.6675006950236309E-2</v>
      </c>
      <c r="EI16" s="52">
        <v>7.2351133013166787E-3</v>
      </c>
      <c r="EJ16" s="158">
        <v>5.3801461513928754E-3</v>
      </c>
      <c r="EK16" s="158">
        <v>9.3847001437804868E-3</v>
      </c>
      <c r="EL16" s="158" t="s">
        <v>16</v>
      </c>
      <c r="EM16" s="158">
        <v>9.2857275157591877E-3</v>
      </c>
      <c r="EN16" s="158">
        <v>1.0412313210795372E-2</v>
      </c>
      <c r="EO16" s="158">
        <v>7.865360658540755E-3</v>
      </c>
      <c r="EP16" s="85">
        <v>1.0624876737029604E-2</v>
      </c>
      <c r="EQ16" s="85">
        <v>1.6549035387258847E-2</v>
      </c>
      <c r="ER16" s="85">
        <v>2.5861242077458292E-3</v>
      </c>
      <c r="ES16" s="85">
        <v>9.7809967447956732E-3</v>
      </c>
      <c r="ET16" s="85">
        <v>1.2563216610681804E-2</v>
      </c>
      <c r="EU16" s="85">
        <v>5.9993467136065038E-3</v>
      </c>
      <c r="EV16" s="85">
        <v>1.1002593160817436E-2</v>
      </c>
      <c r="EW16" s="85">
        <v>1.3613362958173635E-2</v>
      </c>
      <c r="EX16" s="85">
        <v>7.3657093788760623E-3</v>
      </c>
      <c r="EY16" s="85">
        <v>9.2456465487655171E-3</v>
      </c>
      <c r="EZ16" s="85">
        <v>8.5830666278731444E-3</v>
      </c>
      <c r="FA16" s="85">
        <v>1.0166517252560703E-2</v>
      </c>
      <c r="FB16" s="85">
        <v>3.9524706446873777E-3</v>
      </c>
      <c r="FC16" s="85">
        <v>3.7553295694364719E-3</v>
      </c>
      <c r="FD16" s="85">
        <v>4.189120627476792E-3</v>
      </c>
      <c r="FE16" s="85">
        <v>3.2343805535380386E-3</v>
      </c>
      <c r="FF16" s="85">
        <v>5.8207444323314129E-3</v>
      </c>
      <c r="FG16" s="85">
        <v>0</v>
      </c>
      <c r="FH16" s="85">
        <v>4.4837929246796847E-3</v>
      </c>
      <c r="FI16" s="85">
        <v>2.9530852843877324E-3</v>
      </c>
      <c r="FJ16" s="85">
        <v>6.818438616519323E-3</v>
      </c>
      <c r="FK16" s="85">
        <v>8.700611827263215E-3</v>
      </c>
      <c r="FL16" s="85">
        <v>6.0246207575090135E-3</v>
      </c>
      <c r="FM16" s="85">
        <v>1.2212345268754672E-2</v>
      </c>
      <c r="FN16" s="85">
        <v>8.4201783344417802E-3</v>
      </c>
      <c r="FO16" s="85">
        <v>1.1940549119015507E-2</v>
      </c>
      <c r="FP16" s="85">
        <v>4.0189877703590343E-3</v>
      </c>
      <c r="FQ16" s="85">
        <v>4.1678824182299805E-3</v>
      </c>
      <c r="FR16" s="85">
        <v>3.7326182168335386E-3</v>
      </c>
      <c r="FS16" s="85">
        <v>4.7054009819967263E-3</v>
      </c>
    </row>
    <row r="17" spans="1:178" s="38" customFormat="1" ht="25.5" customHeight="1" thickBot="1" x14ac:dyDescent="0.3">
      <c r="A17" s="40" t="s">
        <v>20</v>
      </c>
      <c r="B17" s="121">
        <v>431073</v>
      </c>
      <c r="C17" s="121">
        <v>250890</v>
      </c>
      <c r="D17" s="121">
        <v>180183</v>
      </c>
      <c r="E17" s="121">
        <v>465509</v>
      </c>
      <c r="F17" s="121">
        <v>274375</v>
      </c>
      <c r="G17" s="121">
        <v>191134</v>
      </c>
      <c r="H17" s="121">
        <v>452515</v>
      </c>
      <c r="I17" s="121">
        <v>272736</v>
      </c>
      <c r="J17" s="121">
        <v>179779</v>
      </c>
      <c r="K17" s="121">
        <v>451483</v>
      </c>
      <c r="L17" s="121">
        <v>275459</v>
      </c>
      <c r="M17" s="121">
        <v>176024</v>
      </c>
      <c r="N17" s="121">
        <v>427211</v>
      </c>
      <c r="O17" s="121">
        <v>273105</v>
      </c>
      <c r="P17" s="121">
        <v>154106</v>
      </c>
      <c r="Q17" s="121">
        <v>462992</v>
      </c>
      <c r="R17" s="121">
        <v>276689</v>
      </c>
      <c r="S17" s="121">
        <v>186303</v>
      </c>
      <c r="T17" s="121">
        <v>445918</v>
      </c>
      <c r="U17" s="121">
        <v>266403</v>
      </c>
      <c r="V17" s="121">
        <v>179515</v>
      </c>
      <c r="W17" s="121">
        <v>446506</v>
      </c>
      <c r="X17" s="121">
        <v>279100</v>
      </c>
      <c r="Y17" s="121">
        <v>167406</v>
      </c>
      <c r="Z17" s="121">
        <v>446169</v>
      </c>
      <c r="AA17" s="121">
        <v>280479</v>
      </c>
      <c r="AB17" s="121">
        <v>165690</v>
      </c>
      <c r="AC17" s="121">
        <v>480693</v>
      </c>
      <c r="AD17" s="121">
        <v>287158</v>
      </c>
      <c r="AE17" s="121">
        <v>193535</v>
      </c>
      <c r="AF17" s="121">
        <v>476849</v>
      </c>
      <c r="AG17" s="121">
        <v>274606</v>
      </c>
      <c r="AH17" s="121">
        <v>202243</v>
      </c>
      <c r="AI17" s="121">
        <v>471489</v>
      </c>
      <c r="AJ17" s="121">
        <v>281520</v>
      </c>
      <c r="AK17" s="121">
        <v>189969</v>
      </c>
      <c r="AL17" s="121">
        <v>474507</v>
      </c>
      <c r="AM17" s="121">
        <v>291508</v>
      </c>
      <c r="AN17" s="121">
        <v>182999</v>
      </c>
      <c r="AO17" s="121">
        <v>491183</v>
      </c>
      <c r="AP17" s="121">
        <v>297821</v>
      </c>
      <c r="AQ17" s="121">
        <v>193362</v>
      </c>
      <c r="AR17" s="121">
        <v>503244</v>
      </c>
      <c r="AS17" s="121">
        <v>301976</v>
      </c>
      <c r="AT17" s="121">
        <v>201268</v>
      </c>
      <c r="AU17" s="121">
        <v>502142</v>
      </c>
      <c r="AV17" s="121">
        <v>296382</v>
      </c>
      <c r="AW17" s="121">
        <v>205760</v>
      </c>
      <c r="AX17" s="121" t="s">
        <v>41</v>
      </c>
      <c r="AY17" s="121" t="s">
        <v>41</v>
      </c>
      <c r="AZ17" s="121" t="s">
        <v>41</v>
      </c>
      <c r="BA17" s="121">
        <v>517511</v>
      </c>
      <c r="BB17" s="121">
        <v>313560</v>
      </c>
      <c r="BC17" s="121">
        <v>203951</v>
      </c>
      <c r="BD17" s="121">
        <v>488890</v>
      </c>
      <c r="BE17" s="121">
        <v>290111</v>
      </c>
      <c r="BF17" s="121">
        <v>198779</v>
      </c>
      <c r="BG17" s="121">
        <v>518913</v>
      </c>
      <c r="BH17" s="121">
        <v>319266</v>
      </c>
      <c r="BI17" s="121">
        <v>199647</v>
      </c>
      <c r="BJ17" s="121">
        <v>521421</v>
      </c>
      <c r="BK17" s="121">
        <v>304063</v>
      </c>
      <c r="BL17" s="121">
        <v>217358</v>
      </c>
      <c r="BM17" s="121">
        <v>518975</v>
      </c>
      <c r="BN17" s="121">
        <v>304961</v>
      </c>
      <c r="BO17" s="121">
        <v>214014</v>
      </c>
      <c r="BP17" s="121">
        <v>509390</v>
      </c>
      <c r="BQ17" s="121">
        <v>295210</v>
      </c>
      <c r="BR17" s="121">
        <v>214180</v>
      </c>
      <c r="BS17" s="121">
        <v>518195</v>
      </c>
      <c r="BT17" s="121">
        <v>291240</v>
      </c>
      <c r="BU17" s="121">
        <v>226955</v>
      </c>
      <c r="BV17" s="121">
        <v>499438</v>
      </c>
      <c r="BW17" s="121">
        <v>288814</v>
      </c>
      <c r="BX17" s="121">
        <v>210624</v>
      </c>
      <c r="BY17" s="121">
        <v>468938</v>
      </c>
      <c r="BZ17" s="121">
        <v>279327</v>
      </c>
      <c r="CA17" s="121">
        <v>189611</v>
      </c>
      <c r="CB17" s="121">
        <v>495180</v>
      </c>
      <c r="CC17" s="121">
        <v>292516</v>
      </c>
      <c r="CD17" s="121">
        <v>202664</v>
      </c>
      <c r="CE17" s="121">
        <v>494816</v>
      </c>
      <c r="CF17" s="121">
        <v>281732</v>
      </c>
      <c r="CG17" s="121">
        <v>213084</v>
      </c>
      <c r="CH17" s="121">
        <v>505748</v>
      </c>
      <c r="CI17" s="121">
        <v>286569</v>
      </c>
      <c r="CJ17" s="121">
        <v>219179</v>
      </c>
      <c r="CK17" s="121">
        <v>508175</v>
      </c>
      <c r="CL17" s="121">
        <v>308302</v>
      </c>
      <c r="CM17" s="121">
        <v>199873</v>
      </c>
      <c r="CN17" s="121">
        <v>540296</v>
      </c>
      <c r="CO17" s="121">
        <v>333456</v>
      </c>
      <c r="CP17" s="121">
        <v>206840</v>
      </c>
      <c r="CQ17" s="121">
        <v>550412</v>
      </c>
      <c r="CR17" s="121">
        <v>323542</v>
      </c>
      <c r="CS17" s="121">
        <v>226870</v>
      </c>
      <c r="CT17" s="121">
        <v>513699</v>
      </c>
      <c r="CU17" s="121">
        <v>305282</v>
      </c>
      <c r="CV17" s="121">
        <v>208417</v>
      </c>
      <c r="CW17" s="121">
        <v>528148</v>
      </c>
      <c r="CX17" s="121">
        <v>320793</v>
      </c>
      <c r="CY17" s="121">
        <v>207355</v>
      </c>
      <c r="CZ17" s="121">
        <v>518062</v>
      </c>
      <c r="DA17" s="121">
        <v>302147</v>
      </c>
      <c r="DB17" s="121">
        <v>215915</v>
      </c>
      <c r="DC17" s="121">
        <v>550982</v>
      </c>
      <c r="DD17" s="121">
        <v>325882</v>
      </c>
      <c r="DE17" s="121">
        <v>225100</v>
      </c>
      <c r="DF17" s="121">
        <v>561986</v>
      </c>
      <c r="DG17" s="121">
        <v>336307</v>
      </c>
      <c r="DH17" s="121">
        <v>225679</v>
      </c>
      <c r="DI17" s="121">
        <v>538071</v>
      </c>
      <c r="DJ17" s="121">
        <v>324122</v>
      </c>
      <c r="DK17" s="121">
        <v>213949</v>
      </c>
      <c r="DL17" s="121">
        <v>493450</v>
      </c>
      <c r="DM17" s="121">
        <v>289498</v>
      </c>
      <c r="DN17" s="121">
        <v>203952</v>
      </c>
      <c r="DO17" s="121">
        <v>518756</v>
      </c>
      <c r="DP17" s="121">
        <v>310122</v>
      </c>
      <c r="DQ17" s="121">
        <v>208634</v>
      </c>
      <c r="DR17" s="121">
        <v>548799</v>
      </c>
      <c r="DS17" s="121">
        <v>333055</v>
      </c>
      <c r="DT17" s="121">
        <v>215744</v>
      </c>
      <c r="DU17" s="121">
        <v>552912</v>
      </c>
      <c r="DV17" s="121">
        <v>321038</v>
      </c>
      <c r="DW17" s="121">
        <v>231874</v>
      </c>
      <c r="DX17" s="121">
        <v>529176</v>
      </c>
      <c r="DY17" s="121">
        <v>300407</v>
      </c>
      <c r="DZ17" s="121">
        <v>228769</v>
      </c>
      <c r="EA17" s="121">
        <v>571302</v>
      </c>
      <c r="EB17" s="121">
        <v>316654</v>
      </c>
      <c r="EC17" s="121">
        <v>254648</v>
      </c>
      <c r="ED17" s="121">
        <v>549896</v>
      </c>
      <c r="EE17" s="121">
        <v>317624</v>
      </c>
      <c r="EF17" s="121">
        <v>232272</v>
      </c>
      <c r="EG17" s="121">
        <v>550462</v>
      </c>
      <c r="EH17" s="121">
        <v>319760</v>
      </c>
      <c r="EI17" s="121">
        <v>230702</v>
      </c>
      <c r="EJ17" s="151">
        <v>547649</v>
      </c>
      <c r="EK17" s="151">
        <v>325116</v>
      </c>
      <c r="EL17" s="151">
        <v>222533</v>
      </c>
      <c r="EM17" s="151">
        <v>551629</v>
      </c>
      <c r="EN17" s="151">
        <v>318672</v>
      </c>
      <c r="EO17" s="151">
        <v>232957</v>
      </c>
      <c r="EP17" s="203">
        <v>551215</v>
      </c>
      <c r="EQ17" s="203">
        <v>326471</v>
      </c>
      <c r="ER17" s="203">
        <v>224744</v>
      </c>
      <c r="ES17" s="203">
        <v>560232</v>
      </c>
      <c r="ET17" s="203">
        <v>331032</v>
      </c>
      <c r="EU17" s="203">
        <v>229200</v>
      </c>
      <c r="EV17" s="203">
        <v>536430</v>
      </c>
      <c r="EW17" s="203">
        <v>320961</v>
      </c>
      <c r="EX17" s="203">
        <v>215469</v>
      </c>
      <c r="EY17" s="203">
        <v>537619</v>
      </c>
      <c r="EZ17" s="203">
        <v>324072</v>
      </c>
      <c r="FA17" s="203">
        <v>213547</v>
      </c>
      <c r="FB17" s="203">
        <v>550487</v>
      </c>
      <c r="FC17" s="203">
        <v>310137</v>
      </c>
      <c r="FD17" s="203">
        <v>240350</v>
      </c>
      <c r="FE17" s="203">
        <v>566261</v>
      </c>
      <c r="FF17" s="203">
        <v>321682</v>
      </c>
      <c r="FG17" s="203">
        <v>244579</v>
      </c>
      <c r="FH17" s="210">
        <v>517511</v>
      </c>
      <c r="FI17" s="210">
        <v>313560</v>
      </c>
      <c r="FJ17" s="210">
        <v>203951</v>
      </c>
      <c r="FK17" s="203">
        <v>574588</v>
      </c>
      <c r="FL17" s="203">
        <v>333813</v>
      </c>
      <c r="FM17" s="203">
        <v>240775</v>
      </c>
      <c r="FN17" s="203">
        <v>574785</v>
      </c>
      <c r="FO17" s="203">
        <v>324502</v>
      </c>
      <c r="FP17" s="203">
        <v>250283</v>
      </c>
      <c r="FQ17" s="203">
        <v>619551</v>
      </c>
      <c r="FR17" s="203">
        <v>350360</v>
      </c>
      <c r="FS17" s="203">
        <v>269191</v>
      </c>
    </row>
    <row r="18" spans="1:178" s="10" customFormat="1" ht="27.75" customHeight="1" thickBot="1" x14ac:dyDescent="0.3">
      <c r="A18" s="51" t="s">
        <v>10</v>
      </c>
      <c r="B18" s="52">
        <v>0.66993757437835355</v>
      </c>
      <c r="C18" s="52">
        <v>0.61484714416676634</v>
      </c>
      <c r="D18" s="52">
        <v>0.74664646498282305</v>
      </c>
      <c r="E18" s="52">
        <v>0.67578285274828198</v>
      </c>
      <c r="F18" s="52">
        <v>0.65762186788154897</v>
      </c>
      <c r="G18" s="52">
        <v>0.70185315014597094</v>
      </c>
      <c r="H18" s="52">
        <v>0.67707810790802514</v>
      </c>
      <c r="I18" s="52">
        <v>0.65539569400445852</v>
      </c>
      <c r="J18" s="52">
        <v>0.70997168746071571</v>
      </c>
      <c r="K18" s="52">
        <v>0.65343767096435523</v>
      </c>
      <c r="L18" s="52">
        <v>0.60932116939363024</v>
      </c>
      <c r="M18" s="52">
        <v>0.72247534427123572</v>
      </c>
      <c r="N18" s="52">
        <v>0.65707811830687879</v>
      </c>
      <c r="O18" s="52">
        <v>0.62955639772248773</v>
      </c>
      <c r="P18" s="52">
        <v>0.7058518162822992</v>
      </c>
      <c r="Q18" s="52">
        <v>0.68107440301344302</v>
      </c>
      <c r="R18" s="52">
        <v>0.68448330074560249</v>
      </c>
      <c r="S18" s="52">
        <v>0.67601165842740052</v>
      </c>
      <c r="T18" s="52">
        <v>0.67871447216752856</v>
      </c>
      <c r="U18" s="52">
        <v>0.66965462100652018</v>
      </c>
      <c r="V18" s="52">
        <v>0.69215942957413035</v>
      </c>
      <c r="W18" s="52">
        <v>0.62824463725011537</v>
      </c>
      <c r="X18" s="52">
        <v>0.60099605876030093</v>
      </c>
      <c r="Y18" s="52">
        <v>0.67367358398145827</v>
      </c>
      <c r="Z18" s="52">
        <v>0.65743698015774288</v>
      </c>
      <c r="AA18" s="52">
        <v>0.62580442742593922</v>
      </c>
      <c r="AB18" s="52">
        <v>0.71098436839881707</v>
      </c>
      <c r="AC18" s="52">
        <v>0.68387515524461562</v>
      </c>
      <c r="AD18" s="52">
        <v>0.63884690658104593</v>
      </c>
      <c r="AE18" s="52">
        <v>0.75068592244296894</v>
      </c>
      <c r="AF18" s="52">
        <v>0.6733494250800568</v>
      </c>
      <c r="AG18" s="52">
        <v>0.65141329759728483</v>
      </c>
      <c r="AH18" s="52">
        <v>0.70313434828399501</v>
      </c>
      <c r="AI18" s="52">
        <v>0.66391580715562826</v>
      </c>
      <c r="AJ18" s="52">
        <v>0.6291631145211708</v>
      </c>
      <c r="AK18" s="52">
        <v>0.71541672588685523</v>
      </c>
      <c r="AL18" s="52">
        <v>0.71612642173877306</v>
      </c>
      <c r="AM18" s="52">
        <v>0.67336402431494158</v>
      </c>
      <c r="AN18" s="52">
        <v>0.78424472264875766</v>
      </c>
      <c r="AO18" s="52">
        <v>0.70969882915328908</v>
      </c>
      <c r="AP18" s="52">
        <v>0.69576356267690997</v>
      </c>
      <c r="AQ18" s="52">
        <v>0.73116227593839533</v>
      </c>
      <c r="AR18" s="52">
        <v>0.71247744632822252</v>
      </c>
      <c r="AS18" s="52">
        <v>0.69422073277346541</v>
      </c>
      <c r="AT18" s="52">
        <v>0.73986922908758468</v>
      </c>
      <c r="AU18" s="52">
        <v>0.68497755614945577</v>
      </c>
      <c r="AV18" s="52">
        <v>0.64998886572059034</v>
      </c>
      <c r="AW18" s="52">
        <v>0.73537616640746506</v>
      </c>
      <c r="AX18" s="52" t="s">
        <v>41</v>
      </c>
      <c r="AY18" s="52" t="s">
        <v>41</v>
      </c>
      <c r="AZ18" s="52" t="s">
        <v>41</v>
      </c>
      <c r="BA18" s="52">
        <v>0.75229512029695988</v>
      </c>
      <c r="BB18" s="52">
        <v>0.72598864651103456</v>
      </c>
      <c r="BC18" s="52">
        <v>0.79273943251075019</v>
      </c>
      <c r="BD18" s="52">
        <v>0.74018286322076543</v>
      </c>
      <c r="BE18" s="52">
        <v>0.73857247743105225</v>
      </c>
      <c r="BF18" s="52">
        <v>0.74253316497215505</v>
      </c>
      <c r="BG18" s="52">
        <v>0.70423173055984334</v>
      </c>
      <c r="BH18" s="52">
        <v>0.68345830749281167</v>
      </c>
      <c r="BI18" s="52">
        <v>0.73745160207766713</v>
      </c>
      <c r="BJ18" s="52">
        <v>0.70056441915457945</v>
      </c>
      <c r="BK18" s="52">
        <v>0.66889098640742217</v>
      </c>
      <c r="BL18" s="52">
        <v>0.74487251446921665</v>
      </c>
      <c r="BM18" s="52">
        <v>0.72107712317549011</v>
      </c>
      <c r="BN18" s="52">
        <v>0.69438387203609642</v>
      </c>
      <c r="BO18" s="52">
        <v>0.75911388974553062</v>
      </c>
      <c r="BP18" s="52">
        <v>0.734396042325134</v>
      </c>
      <c r="BQ18" s="52">
        <v>0.70629721215405983</v>
      </c>
      <c r="BR18" s="52">
        <v>0.77312540853487721</v>
      </c>
      <c r="BS18" s="52">
        <v>0.72819884406449309</v>
      </c>
      <c r="BT18" s="52">
        <v>0.71120381815684663</v>
      </c>
      <c r="BU18" s="52">
        <v>0.75000771077966999</v>
      </c>
      <c r="BV18" s="52">
        <v>0.74588437403641694</v>
      </c>
      <c r="BW18" s="52">
        <v>0.70454687099655833</v>
      </c>
      <c r="BX18" s="52">
        <v>0.80256760862959586</v>
      </c>
      <c r="BY18" s="52">
        <v>0.7232448639265745</v>
      </c>
      <c r="BZ18" s="52">
        <v>0.68982232294049628</v>
      </c>
      <c r="CA18" s="52">
        <v>0.77248155434020183</v>
      </c>
      <c r="CB18" s="52">
        <v>0.68885051900319072</v>
      </c>
      <c r="CC18" s="52">
        <v>0.67441439100767142</v>
      </c>
      <c r="CD18" s="52">
        <v>0.70968696956538901</v>
      </c>
      <c r="CE18" s="52">
        <v>0.71343691392355946</v>
      </c>
      <c r="CF18" s="52">
        <v>0.68822143029545813</v>
      </c>
      <c r="CG18" s="52">
        <v>0.74677591935574705</v>
      </c>
      <c r="CH18" s="52">
        <v>0.73201871287676867</v>
      </c>
      <c r="CI18" s="52">
        <v>0.67086111896262335</v>
      </c>
      <c r="CJ18" s="52">
        <v>0.81198016233307024</v>
      </c>
      <c r="CK18" s="52">
        <v>0.71805775569439656</v>
      </c>
      <c r="CL18" s="52">
        <v>0.68772502286718862</v>
      </c>
      <c r="CM18" s="52">
        <v>0.76484567700489814</v>
      </c>
      <c r="CN18" s="52">
        <v>0.677826598753276</v>
      </c>
      <c r="CO18" s="52">
        <v>0.65384638453049282</v>
      </c>
      <c r="CP18" s="52">
        <v>0.7164861728872558</v>
      </c>
      <c r="CQ18" s="52">
        <v>0.69929798042193847</v>
      </c>
      <c r="CR18" s="52">
        <v>0.68657237700205842</v>
      </c>
      <c r="CS18" s="52">
        <v>0.71744611451492046</v>
      </c>
      <c r="CT18" s="52">
        <v>0.6827169217771496</v>
      </c>
      <c r="CU18" s="52">
        <v>0.63059400816294442</v>
      </c>
      <c r="CV18" s="52">
        <v>0.7590647595925476</v>
      </c>
      <c r="CW18" s="52">
        <v>0.7298427713443959</v>
      </c>
      <c r="CX18" s="52">
        <v>0.68745889093589951</v>
      </c>
      <c r="CY18" s="52">
        <v>0.79541366255937884</v>
      </c>
      <c r="CZ18" s="52">
        <v>0.71650304403720022</v>
      </c>
      <c r="DA18" s="52">
        <v>0.67023005358318966</v>
      </c>
      <c r="DB18" s="52">
        <v>0.78125651297964471</v>
      </c>
      <c r="DC18" s="52">
        <v>0.71964238396172653</v>
      </c>
      <c r="DD18" s="52">
        <v>0.67390957463130829</v>
      </c>
      <c r="DE18" s="52">
        <v>0.78585073300755215</v>
      </c>
      <c r="DF18" s="52">
        <v>0.74682287459118202</v>
      </c>
      <c r="DG18" s="52">
        <v>0.70616133473284826</v>
      </c>
      <c r="DH18" s="52">
        <v>0.80741672907093709</v>
      </c>
      <c r="DI18" s="52">
        <v>0.71081325698653153</v>
      </c>
      <c r="DJ18" s="52">
        <v>0.66871424957269177</v>
      </c>
      <c r="DK18" s="52">
        <v>0.77459114087936842</v>
      </c>
      <c r="DL18" s="52">
        <v>0.7196109028270341</v>
      </c>
      <c r="DM18" s="52">
        <v>0.66590788191973693</v>
      </c>
      <c r="DN18" s="52">
        <v>0.79583921707068328</v>
      </c>
      <c r="DO18" s="52">
        <v>0.71431462961392256</v>
      </c>
      <c r="DP18" s="52">
        <v>0.68971888482597177</v>
      </c>
      <c r="DQ18" s="52">
        <v>0.75087473757872636</v>
      </c>
      <c r="DR18" s="52">
        <v>0.73461686336892018</v>
      </c>
      <c r="DS18" s="52">
        <v>0.72224707630871776</v>
      </c>
      <c r="DT18" s="52">
        <v>0.75371273361020463</v>
      </c>
      <c r="DU18" s="52">
        <v>0.69650685823422176</v>
      </c>
      <c r="DV18" s="52">
        <v>0.67972015773833627</v>
      </c>
      <c r="DW18" s="52">
        <v>0.71974865659797993</v>
      </c>
      <c r="DX18" s="52">
        <v>0.71164981027106289</v>
      </c>
      <c r="DY18" s="52">
        <v>0.69005715579197557</v>
      </c>
      <c r="DZ18" s="52">
        <v>0.7400041089483278</v>
      </c>
      <c r="EA18" s="52">
        <v>0.71901901271131552</v>
      </c>
      <c r="EB18" s="52">
        <v>0.70218282415507149</v>
      </c>
      <c r="EC18" s="52">
        <v>0.73995476108196412</v>
      </c>
      <c r="ED18" s="52">
        <v>0.71847222020163815</v>
      </c>
      <c r="EE18" s="52">
        <v>0.69004231418280737</v>
      </c>
      <c r="EF18" s="52">
        <v>0.75734914238479023</v>
      </c>
      <c r="EG18" s="52">
        <v>0.69462197208889986</v>
      </c>
      <c r="EH18" s="52">
        <v>0.6704434575931949</v>
      </c>
      <c r="EI18" s="52">
        <v>0.72813412974313185</v>
      </c>
      <c r="EJ18" s="161">
        <v>0.73058656183066162</v>
      </c>
      <c r="EK18" s="161">
        <v>0.69254666026895018</v>
      </c>
      <c r="EL18" s="161">
        <v>0.78616205236976089</v>
      </c>
      <c r="EM18" s="161">
        <v>0.72034827755611108</v>
      </c>
      <c r="EN18" s="161">
        <v>0.70182821208013257</v>
      </c>
      <c r="EO18" s="161">
        <v>0.74568267963615598</v>
      </c>
      <c r="EP18" s="85">
        <v>0.70736282575764453</v>
      </c>
      <c r="EQ18" s="85">
        <v>0.68318472391115903</v>
      </c>
      <c r="ER18" s="85">
        <v>0.74248478268607843</v>
      </c>
      <c r="ES18" s="85">
        <v>0.71513051735709476</v>
      </c>
      <c r="ET18" s="85">
        <v>0.69765460740955543</v>
      </c>
      <c r="EU18" s="85">
        <v>0.74037085514834222</v>
      </c>
      <c r="EV18" s="85">
        <v>0.68580243461402235</v>
      </c>
      <c r="EW18" s="85">
        <v>0.68048454485124366</v>
      </c>
      <c r="EX18" s="85">
        <v>0.69372392316296083</v>
      </c>
      <c r="EY18" s="85">
        <v>0.68949572094736244</v>
      </c>
      <c r="EZ18" s="85">
        <v>0.65899861759115264</v>
      </c>
      <c r="FA18" s="85">
        <v>0.73577713571251291</v>
      </c>
      <c r="FB18" s="85">
        <v>0.74342173384657584</v>
      </c>
      <c r="FC18" s="85">
        <v>0.70822249521985436</v>
      </c>
      <c r="FD18" s="85">
        <v>0.78884127314333274</v>
      </c>
      <c r="FE18" s="85">
        <v>0.71372918141987529</v>
      </c>
      <c r="FF18" s="85">
        <v>0.70010755963964411</v>
      </c>
      <c r="FG18" s="85">
        <v>0.73164498996234362</v>
      </c>
      <c r="FH18" s="85">
        <v>0.65083452334649683</v>
      </c>
      <c r="FI18" s="85">
        <v>0.68319579828975618</v>
      </c>
      <c r="FJ18" s="85">
        <v>0.73976006217548052</v>
      </c>
      <c r="FK18" s="85">
        <v>0.70222315815854142</v>
      </c>
      <c r="FL18" s="85">
        <v>0.67052211867123224</v>
      </c>
      <c r="FM18" s="85">
        <v>0.74617381372650815</v>
      </c>
      <c r="FN18" s="85">
        <v>0.72257626764790317</v>
      </c>
      <c r="FO18" s="85">
        <v>0.67827008770361974</v>
      </c>
      <c r="FP18" s="85">
        <v>0.78100000000000003</v>
      </c>
      <c r="FQ18" s="52">
        <v>0.71848161006922751</v>
      </c>
      <c r="FR18" s="52">
        <v>0.69723998173307455</v>
      </c>
      <c r="FS18" s="52">
        <v>0.74612821379615213</v>
      </c>
      <c r="FT18" s="218"/>
      <c r="FU18" s="218"/>
      <c r="FV18" s="218"/>
    </row>
    <row r="19" spans="1:178" s="10" customFormat="1" ht="27.75" customHeight="1" thickBot="1" x14ac:dyDescent="0.3">
      <c r="A19" s="51" t="s">
        <v>11</v>
      </c>
      <c r="B19" s="52">
        <v>5.5781735344129647E-2</v>
      </c>
      <c r="C19" s="52">
        <v>6.6977559886802984E-2</v>
      </c>
      <c r="D19" s="52">
        <v>4.0192470987829042E-2</v>
      </c>
      <c r="E19" s="52">
        <v>5.3410352968471068E-2</v>
      </c>
      <c r="F19" s="52">
        <v>6.0978587699316626E-2</v>
      </c>
      <c r="G19" s="52">
        <v>4.2546067157073049E-2</v>
      </c>
      <c r="H19" s="52">
        <v>7.294564821055656E-2</v>
      </c>
      <c r="I19" s="52">
        <v>8.8451836207908016E-2</v>
      </c>
      <c r="J19" s="52">
        <v>4.9421790086717578E-2</v>
      </c>
      <c r="K19" s="52">
        <v>6.9646033183973707E-2</v>
      </c>
      <c r="L19" s="52">
        <v>9.1022620426270337E-2</v>
      </c>
      <c r="M19" s="52">
        <v>3.6193928100713542E-2</v>
      </c>
      <c r="N19" s="52">
        <v>7.0971955310139487E-2</v>
      </c>
      <c r="O19" s="52">
        <v>8.780505666318815E-2</v>
      </c>
      <c r="P19" s="52">
        <v>4.1140513672407307E-2</v>
      </c>
      <c r="Q19" s="52">
        <v>5.8681359505131842E-2</v>
      </c>
      <c r="R19" s="52">
        <v>7.475179714408596E-2</v>
      </c>
      <c r="S19" s="52">
        <v>3.481425419880517E-2</v>
      </c>
      <c r="T19" s="52">
        <v>6.8474472885149282E-2</v>
      </c>
      <c r="U19" s="52">
        <v>8.8966715840287078E-2</v>
      </c>
      <c r="V19" s="52">
        <v>3.8063671559479706E-2</v>
      </c>
      <c r="W19" s="52">
        <v>7.8702189892185095E-2</v>
      </c>
      <c r="X19" s="52">
        <v>0.10072733787173056</v>
      </c>
      <c r="Y19" s="52">
        <v>4.198176887327814E-2</v>
      </c>
      <c r="Z19" s="52">
        <v>6.172997227507962E-2</v>
      </c>
      <c r="AA19" s="52">
        <v>7.6925545227984976E-2</v>
      </c>
      <c r="AB19" s="52">
        <v>3.6007001026012432E-2</v>
      </c>
      <c r="AC19" s="52">
        <v>6.1269874951372288E-2</v>
      </c>
      <c r="AD19" s="52">
        <v>7.9099311180604412E-2</v>
      </c>
      <c r="AE19" s="52">
        <v>3.4815408065724543E-2</v>
      </c>
      <c r="AF19" s="52">
        <v>5.5845770883445285E-2</v>
      </c>
      <c r="AG19" s="52">
        <v>7.5209572988208559E-2</v>
      </c>
      <c r="AH19" s="52">
        <v>2.955355685981715E-2</v>
      </c>
      <c r="AI19" s="52">
        <v>5.5768003071121487E-2</v>
      </c>
      <c r="AJ19" s="52">
        <v>7.6445723216822956E-2</v>
      </c>
      <c r="AK19" s="52">
        <v>2.5125151998483964E-2</v>
      </c>
      <c r="AL19" s="52">
        <v>3.6231288474142635E-2</v>
      </c>
      <c r="AM19" s="52">
        <v>4.2726100141334031E-2</v>
      </c>
      <c r="AN19" s="52">
        <v>2.5885387351843453E-2</v>
      </c>
      <c r="AO19" s="52">
        <v>4.6725965678779596E-2</v>
      </c>
      <c r="AP19" s="52">
        <v>5.7212218077301466E-2</v>
      </c>
      <c r="AQ19" s="52">
        <v>3.0574776843433561E-2</v>
      </c>
      <c r="AR19" s="52">
        <v>6.646278942222858E-2</v>
      </c>
      <c r="AS19" s="52">
        <v>8.5510106763451402E-2</v>
      </c>
      <c r="AT19" s="52">
        <v>3.7884810302681003E-2</v>
      </c>
      <c r="AU19" s="52">
        <v>5.6788717135790277E-2</v>
      </c>
      <c r="AV19" s="52">
        <v>6.7460237126411179E-2</v>
      </c>
      <c r="AW19" s="52">
        <v>4.1417185069984451E-2</v>
      </c>
      <c r="AX19" s="52" t="s">
        <v>41</v>
      </c>
      <c r="AY19" s="52" t="s">
        <v>41</v>
      </c>
      <c r="AZ19" s="52" t="s">
        <v>41</v>
      </c>
      <c r="BA19" s="52">
        <v>4.3459945778930302E-2</v>
      </c>
      <c r="BB19" s="52">
        <v>4.7400816430667174E-2</v>
      </c>
      <c r="BC19" s="52">
        <v>3.740114047001486E-2</v>
      </c>
      <c r="BD19" s="52">
        <v>5.4591012293153877E-2</v>
      </c>
      <c r="BE19" s="52">
        <v>6.87426536739386E-2</v>
      </c>
      <c r="BF19" s="52">
        <v>3.3937186523727354E-2</v>
      </c>
      <c r="BG19" s="52">
        <v>5.7157943624461131E-2</v>
      </c>
      <c r="BH19" s="52">
        <v>7.6331334999655456E-2</v>
      </c>
      <c r="BI19" s="52">
        <v>2.6496766793390334E-2</v>
      </c>
      <c r="BJ19" s="52">
        <v>5.4796412112285468E-2</v>
      </c>
      <c r="BK19" s="52">
        <v>6.6739458599040333E-2</v>
      </c>
      <c r="BL19" s="52">
        <v>3.8089235270843493E-2</v>
      </c>
      <c r="BM19" s="52">
        <v>5.4106652536249335E-2</v>
      </c>
      <c r="BN19" s="52">
        <v>6.3260548070081093E-2</v>
      </c>
      <c r="BO19" s="52">
        <v>4.1062734213649574E-2</v>
      </c>
      <c r="BP19" s="52">
        <v>5.0774455721549303E-2</v>
      </c>
      <c r="BQ19" s="52">
        <v>6.3835913417567156E-2</v>
      </c>
      <c r="BR19" s="52">
        <v>3.2771500606966104E-2</v>
      </c>
      <c r="BS19" s="52">
        <v>5.1905170833373537E-2</v>
      </c>
      <c r="BT19" s="52">
        <v>6.2875978574371647E-2</v>
      </c>
      <c r="BU19" s="52">
        <v>3.7826881981009454E-2</v>
      </c>
      <c r="BV19" s="52">
        <v>4.3705124560005443E-2</v>
      </c>
      <c r="BW19" s="52">
        <v>5.4488355827626088E-2</v>
      </c>
      <c r="BX19" s="52">
        <v>2.891883166210878E-2</v>
      </c>
      <c r="BY19" s="52">
        <v>5.359983622568442E-2</v>
      </c>
      <c r="BZ19" s="52">
        <v>6.7111306819605698E-2</v>
      </c>
      <c r="CA19" s="52">
        <v>3.3695302487724871E-2</v>
      </c>
      <c r="CB19" s="52">
        <v>5.6246213498121894E-2</v>
      </c>
      <c r="CC19" s="52">
        <v>6.7483488082703172E-2</v>
      </c>
      <c r="CD19" s="52">
        <v>4.00268424584534E-2</v>
      </c>
      <c r="CE19" s="52">
        <v>6.6562116018883788E-2</v>
      </c>
      <c r="CF19" s="52">
        <v>8.657873440006815E-2</v>
      </c>
      <c r="CG19" s="52">
        <v>4.0096863208875372E-2</v>
      </c>
      <c r="CH19" s="52">
        <v>6.4654729232740418E-2</v>
      </c>
      <c r="CI19" s="52">
        <v>7.9928394208724607E-2</v>
      </c>
      <c r="CJ19" s="52">
        <v>4.4684937881822623E-2</v>
      </c>
      <c r="CK19" s="52">
        <v>4.7747331135927586E-2</v>
      </c>
      <c r="CL19" s="52">
        <v>6.0479659554592571E-2</v>
      </c>
      <c r="CM19" s="52">
        <v>2.8107848483787206E-2</v>
      </c>
      <c r="CN19" s="52">
        <v>3.0122377363519255E-2</v>
      </c>
      <c r="CO19" s="52">
        <v>3.5893791084880763E-2</v>
      </c>
      <c r="CP19" s="52">
        <v>2.0818023593115451E-2</v>
      </c>
      <c r="CQ19" s="52">
        <v>4.5111661809698916E-2</v>
      </c>
      <c r="CR19" s="52">
        <v>6.2724468538860489E-2</v>
      </c>
      <c r="CS19" s="52">
        <v>1.9993829065103365E-2</v>
      </c>
      <c r="CT19" s="52">
        <v>6.9466749983940007E-2</v>
      </c>
      <c r="CU19" s="52">
        <v>0.10122771732365485</v>
      </c>
      <c r="CV19" s="52">
        <v>2.2944385534769237E-2</v>
      </c>
      <c r="CW19" s="52">
        <v>5.2129327385505575E-2</v>
      </c>
      <c r="CX19" s="52">
        <v>7.4128799568569145E-2</v>
      </c>
      <c r="CY19" s="52">
        <v>1.8094572110631525E-2</v>
      </c>
      <c r="CZ19" s="52">
        <v>4.9644637128374594E-2</v>
      </c>
      <c r="DA19" s="52">
        <v>6.5603828599986105E-2</v>
      </c>
      <c r="DB19" s="52">
        <v>2.731167357524952E-2</v>
      </c>
      <c r="DC19" s="52">
        <v>2.5614266890751421E-2</v>
      </c>
      <c r="DD19" s="52">
        <v>3.5614117993629596E-2</v>
      </c>
      <c r="DE19" s="52">
        <v>1.1137272323411817E-2</v>
      </c>
      <c r="DF19" s="52">
        <v>3.4353168940151536E-2</v>
      </c>
      <c r="DG19" s="52">
        <v>4.4539661678169057E-2</v>
      </c>
      <c r="DH19" s="52">
        <v>1.9173250501818954E-2</v>
      </c>
      <c r="DI19" s="52">
        <v>3.7034146051357533E-2</v>
      </c>
      <c r="DJ19" s="52">
        <v>4.1601619143408965E-2</v>
      </c>
      <c r="DK19" s="52">
        <v>3.011465349218739E-2</v>
      </c>
      <c r="DL19" s="52">
        <v>3.9098186239740602E-2</v>
      </c>
      <c r="DM19" s="52">
        <v>4.8304306074653365E-2</v>
      </c>
      <c r="DN19" s="52">
        <v>2.6030634659135483E-2</v>
      </c>
      <c r="DO19" s="52">
        <v>5.4275998735436315E-2</v>
      </c>
      <c r="DP19" s="52">
        <v>7.8749653362225183E-2</v>
      </c>
      <c r="DQ19" s="52">
        <v>1.7897370514872935E-2</v>
      </c>
      <c r="DR19" s="52">
        <v>6.4271254138582617E-2</v>
      </c>
      <c r="DS19" s="52">
        <v>7.1027307802014689E-2</v>
      </c>
      <c r="DT19" s="52">
        <v>5.3841590032631267E-2</v>
      </c>
      <c r="DU19" s="52">
        <v>4.0910669328934807E-2</v>
      </c>
      <c r="DV19" s="52">
        <v>4.4119387736031246E-2</v>
      </c>
      <c r="DW19" s="52">
        <v>3.6468081803048211E-2</v>
      </c>
      <c r="DX19" s="52">
        <v>3.5243472871029677E-2</v>
      </c>
      <c r="DY19" s="52">
        <v>3.7053064675590115E-2</v>
      </c>
      <c r="DZ19" s="52">
        <v>3.286721540068803E-2</v>
      </c>
      <c r="EA19" s="52">
        <v>2.7958942905853646E-2</v>
      </c>
      <c r="EB19" s="52">
        <v>2.9960145774252024E-2</v>
      </c>
      <c r="EC19" s="52">
        <v>2.5470453331657816E-2</v>
      </c>
      <c r="ED19" s="52">
        <v>4.2200707042786272E-2</v>
      </c>
      <c r="EE19" s="52">
        <v>5.2933657406241341E-2</v>
      </c>
      <c r="EF19" s="52">
        <v>2.7523765240752222E-2</v>
      </c>
      <c r="EG19" s="52">
        <v>3.3953297411992107E-2</v>
      </c>
      <c r="EH19" s="52">
        <v>4.2991618714035527E-2</v>
      </c>
      <c r="EI19" s="52">
        <v>2.1425908748081941E-2</v>
      </c>
      <c r="EJ19" s="161">
        <v>4.1857101902861141E-2</v>
      </c>
      <c r="EK19" s="161">
        <v>5.7908561867148954E-2</v>
      </c>
      <c r="EL19" s="161">
        <v>1.8406258847002466E-2</v>
      </c>
      <c r="EM19" s="161">
        <v>5.1422242122876063E-2</v>
      </c>
      <c r="EN19" s="161">
        <v>6.8923532660541242E-2</v>
      </c>
      <c r="EO19" s="161">
        <v>2.7481466536742834E-2</v>
      </c>
      <c r="EP19" s="85">
        <v>4.807380060411999E-2</v>
      </c>
      <c r="EQ19" s="85">
        <v>6.3671811585102503E-2</v>
      </c>
      <c r="ER19" s="85">
        <v>2.5415583953297974E-2</v>
      </c>
      <c r="ES19" s="85">
        <v>4.9502706021790972E-2</v>
      </c>
      <c r="ET19" s="85">
        <v>6.4045167838758785E-2</v>
      </c>
      <c r="EU19" s="85">
        <v>2.8499127399650961E-2</v>
      </c>
      <c r="EV19" s="85">
        <v>4.6153272561191588E-2</v>
      </c>
      <c r="EW19" s="85">
        <v>5.05855851645527E-2</v>
      </c>
      <c r="EX19" s="85">
        <v>3.9550933080860821E-2</v>
      </c>
      <c r="EY19" s="85">
        <v>5.0031713908920625E-2</v>
      </c>
      <c r="EZ19" s="85">
        <v>6.726283048211508E-2</v>
      </c>
      <c r="FA19" s="85">
        <v>2.3882330353505319E-2</v>
      </c>
      <c r="FB19" s="85">
        <v>3.577377849068189E-2</v>
      </c>
      <c r="FC19" s="85">
        <v>4.9574865301463544E-2</v>
      </c>
      <c r="FD19" s="85">
        <v>1.7965467027251925E-2</v>
      </c>
      <c r="FE19" s="85">
        <v>4.55337732953532E-2</v>
      </c>
      <c r="FF19" s="85">
        <v>5.293426427341287E-2</v>
      </c>
      <c r="FG19" s="85">
        <v>3.5800293565678168E-2</v>
      </c>
      <c r="FH19" s="85">
        <v>7.3075798397101946E-2</v>
      </c>
      <c r="FI19" s="85">
        <v>8.6510715416827949E-2</v>
      </c>
      <c r="FJ19" s="85">
        <v>2.5105830604888052E-2</v>
      </c>
      <c r="FK19" s="85">
        <v>6.0626048577415471E-2</v>
      </c>
      <c r="FL19" s="85">
        <v>7.2145183081545661E-2</v>
      </c>
      <c r="FM19" s="85">
        <v>4.4655798982452498E-2</v>
      </c>
      <c r="FN19" s="85">
        <v>3.5178371043085674E-2</v>
      </c>
      <c r="FO19" s="85">
        <v>4.4622221126526182E-2</v>
      </c>
      <c r="FP19" s="85">
        <v>2.2934038668227567E-2</v>
      </c>
      <c r="FQ19" s="52">
        <v>3.9460835346888309E-2</v>
      </c>
      <c r="FR19" s="52">
        <v>5.3907409521634891E-2</v>
      </c>
      <c r="FS19" s="52">
        <v>2.0658194367568009E-2</v>
      </c>
      <c r="FT19" s="218"/>
      <c r="FU19" s="218"/>
      <c r="FV19" s="218"/>
    </row>
    <row r="20" spans="1:178" s="10" customFormat="1" ht="27.75" customHeight="1" thickBot="1" x14ac:dyDescent="0.3">
      <c r="A20" s="51" t="s">
        <v>12</v>
      </c>
      <c r="B20" s="52">
        <v>0.24404915176779804</v>
      </c>
      <c r="C20" s="52">
        <v>0.29190880465542668</v>
      </c>
      <c r="D20" s="52">
        <v>0.17740852355660633</v>
      </c>
      <c r="E20" s="52">
        <v>0.24937004440300831</v>
      </c>
      <c r="F20" s="52">
        <v>0.27087380410022777</v>
      </c>
      <c r="G20" s="52">
        <v>0.21850115625686692</v>
      </c>
      <c r="H20" s="52">
        <v>0.24408693634465156</v>
      </c>
      <c r="I20" s="52">
        <v>0.25061231373929366</v>
      </c>
      <c r="J20" s="52">
        <v>0.23418753024546804</v>
      </c>
      <c r="K20" s="52">
        <v>0.26754274247313853</v>
      </c>
      <c r="L20" s="52">
        <v>0.29186194678699917</v>
      </c>
      <c r="M20" s="52">
        <v>0.22948575194291687</v>
      </c>
      <c r="N20" s="52">
        <v>0.26054104412105494</v>
      </c>
      <c r="O20" s="52">
        <v>0.27966533018436135</v>
      </c>
      <c r="P20" s="52">
        <v>0.22664918951890256</v>
      </c>
      <c r="Q20" s="52">
        <v>0.24731312852057918</v>
      </c>
      <c r="R20" s="52">
        <v>0.23942404649263252</v>
      </c>
      <c r="S20" s="52">
        <v>0.25902964525530991</v>
      </c>
      <c r="T20" s="52">
        <v>0.23571822622096439</v>
      </c>
      <c r="U20" s="52">
        <v>0.22807926337165874</v>
      </c>
      <c r="V20" s="52">
        <v>0.2470545636854859</v>
      </c>
      <c r="W20" s="52">
        <v>0.28883822389844704</v>
      </c>
      <c r="X20" s="52">
        <v>0.29691866714439269</v>
      </c>
      <c r="Y20" s="52">
        <v>0.27536647431991684</v>
      </c>
      <c r="Z20" s="52">
        <v>0.27556822638955192</v>
      </c>
      <c r="AA20" s="52">
        <v>0.29727002734607583</v>
      </c>
      <c r="AB20" s="52">
        <v>0.23883155289999397</v>
      </c>
      <c r="AC20" s="52">
        <v>0.24440339260193097</v>
      </c>
      <c r="AD20" s="52">
        <v>0.27323285438678357</v>
      </c>
      <c r="AE20" s="52">
        <v>0.20162761257653655</v>
      </c>
      <c r="AF20" s="52">
        <v>0.26031511023405735</v>
      </c>
      <c r="AG20" s="52">
        <v>0.26897445795066388</v>
      </c>
      <c r="AH20" s="52">
        <v>0.24855742844004489</v>
      </c>
      <c r="AI20" s="52">
        <v>0.26342502158056708</v>
      </c>
      <c r="AJ20" s="52">
        <v>0.28844842284739985</v>
      </c>
      <c r="AK20" s="52">
        <v>0.22634219267354147</v>
      </c>
      <c r="AL20" s="52">
        <v>0.23881628722020962</v>
      </c>
      <c r="AM20" s="52">
        <v>0.28192365218107224</v>
      </c>
      <c r="AN20" s="52">
        <v>0.17014847075667081</v>
      </c>
      <c r="AO20" s="52">
        <v>0.23269127799618472</v>
      </c>
      <c r="AP20" s="52">
        <v>0.23939211808435268</v>
      </c>
      <c r="AQ20" s="52">
        <v>0.2223704761018194</v>
      </c>
      <c r="AR20" s="52">
        <v>0.21917201198623332</v>
      </c>
      <c r="AS20" s="52">
        <v>0.22026916046308315</v>
      </c>
      <c r="AT20" s="52">
        <v>0.21752588588349861</v>
      </c>
      <c r="AU20" s="52">
        <v>0.24886386719294543</v>
      </c>
      <c r="AV20" s="52">
        <v>0.27436551477485138</v>
      </c>
      <c r="AW20" s="52">
        <v>0.21213063763608087</v>
      </c>
      <c r="AX20" s="52" t="s">
        <v>41</v>
      </c>
      <c r="AY20" s="52" t="s">
        <v>41</v>
      </c>
      <c r="AZ20" s="52" t="s">
        <v>41</v>
      </c>
      <c r="BA20" s="52">
        <v>0.19182200958047269</v>
      </c>
      <c r="BB20" s="52">
        <v>0.21641791044776118</v>
      </c>
      <c r="BC20" s="52">
        <v>0.15400758025211939</v>
      </c>
      <c r="BD20" s="52">
        <v>0.19740636953097834</v>
      </c>
      <c r="BE20" s="52">
        <v>0.1897963193398389</v>
      </c>
      <c r="BF20" s="52">
        <v>0.20851297169218078</v>
      </c>
      <c r="BG20" s="52">
        <v>0.22586252416108288</v>
      </c>
      <c r="BH20" s="52">
        <v>0.2329217642968559</v>
      </c>
      <c r="BI20" s="52">
        <v>0.21457372262042504</v>
      </c>
      <c r="BJ20" s="52">
        <v>0.23938429790898333</v>
      </c>
      <c r="BK20" s="52">
        <v>0.26009083643850123</v>
      </c>
      <c r="BL20" s="52">
        <v>0.2104178360124771</v>
      </c>
      <c r="BM20" s="52">
        <v>0.22089696035454501</v>
      </c>
      <c r="BN20" s="52">
        <v>0.24235557989382248</v>
      </c>
      <c r="BO20" s="52">
        <v>0.19031932490397824</v>
      </c>
      <c r="BP20" s="52">
        <v>0.20238127956968138</v>
      </c>
      <c r="BQ20" s="52">
        <v>0.2240947122387453</v>
      </c>
      <c r="BR20" s="52">
        <v>0.17245307685124661</v>
      </c>
      <c r="BS20" s="52">
        <v>0.21852777429346096</v>
      </c>
      <c r="BT20" s="52">
        <v>0.22592020326878176</v>
      </c>
      <c r="BU20" s="52">
        <v>0.20904143993302637</v>
      </c>
      <c r="BV20" s="52">
        <v>0.20583535894345245</v>
      </c>
      <c r="BW20" s="52">
        <v>0.23914699425928107</v>
      </c>
      <c r="BX20" s="52">
        <v>0.16015743694925555</v>
      </c>
      <c r="BY20" s="52">
        <v>0.22187581300726322</v>
      </c>
      <c r="BZ20" s="52">
        <v>0.24306637023989805</v>
      </c>
      <c r="CA20" s="52">
        <v>0.19065876979711094</v>
      </c>
      <c r="CB20" s="52">
        <v>0.24833797810897049</v>
      </c>
      <c r="CC20" s="52">
        <v>0.25647485949486526</v>
      </c>
      <c r="CD20" s="52">
        <v>0.23659357359965263</v>
      </c>
      <c r="CE20" s="52">
        <v>0.21600352454245619</v>
      </c>
      <c r="CF20" s="52">
        <v>0.22519983530447377</v>
      </c>
      <c r="CG20" s="52">
        <v>0.20384449325148768</v>
      </c>
      <c r="CH20" s="52">
        <v>0.20235769592761613</v>
      </c>
      <c r="CI20" s="52">
        <v>0.2492104868286521</v>
      </c>
      <c r="CJ20" s="52">
        <v>0.14109928414674763</v>
      </c>
      <c r="CK20" s="52">
        <v>0.23016874108328825</v>
      </c>
      <c r="CL20" s="52">
        <v>0.25179531757821877</v>
      </c>
      <c r="CM20" s="52">
        <v>0.1968099743337019</v>
      </c>
      <c r="CN20" s="52">
        <v>0.29068510594192815</v>
      </c>
      <c r="CO20" s="52">
        <v>0.31025982438462646</v>
      </c>
      <c r="CP20" s="52">
        <v>0.2591278282730613</v>
      </c>
      <c r="CQ20" s="52">
        <v>0.24936592952188544</v>
      </c>
      <c r="CR20" s="52">
        <v>0.25070315445908103</v>
      </c>
      <c r="CS20" s="52">
        <v>0.24745889716577776</v>
      </c>
      <c r="CT20" s="52">
        <v>0.24222550559763598</v>
      </c>
      <c r="CU20" s="52">
        <v>0.26574118356142845</v>
      </c>
      <c r="CV20" s="52">
        <v>0.20778055532897988</v>
      </c>
      <c r="CW20" s="52">
        <v>0.21256163045207024</v>
      </c>
      <c r="CX20" s="52">
        <v>0.23684743744408387</v>
      </c>
      <c r="CY20" s="52">
        <v>0.17498975187480409</v>
      </c>
      <c r="CZ20" s="52">
        <v>0.2326574811509047</v>
      </c>
      <c r="DA20" s="52">
        <v>0.26211744614376448</v>
      </c>
      <c r="DB20" s="52">
        <v>0.19143181344510571</v>
      </c>
      <c r="DC20" s="52">
        <v>0.24910432645712563</v>
      </c>
      <c r="DD20" s="52">
        <v>0.28479633732455306</v>
      </c>
      <c r="DE20" s="52">
        <v>0.19743225233229675</v>
      </c>
      <c r="DF20" s="52">
        <v>0.21102482980003059</v>
      </c>
      <c r="DG20" s="52">
        <v>0.24570110048259478</v>
      </c>
      <c r="DH20" s="52">
        <v>0.15935022753557043</v>
      </c>
      <c r="DI20" s="52">
        <v>0.24731866240700576</v>
      </c>
      <c r="DJ20" s="52">
        <v>0.28968413128389925</v>
      </c>
      <c r="DK20" s="52">
        <v>0.18313710276748196</v>
      </c>
      <c r="DL20" s="52">
        <v>0.23214510082075185</v>
      </c>
      <c r="DM20" s="52">
        <v>0.28129728011937905</v>
      </c>
      <c r="DN20" s="52">
        <v>0.16237644151565075</v>
      </c>
      <c r="DO20" s="52">
        <v>0.22849085119015491</v>
      </c>
      <c r="DP20" s="52">
        <v>0.23153146181180309</v>
      </c>
      <c r="DQ20" s="52">
        <v>0.22397116481493909</v>
      </c>
      <c r="DR20" s="52">
        <v>0.19380319570553153</v>
      </c>
      <c r="DS20" s="52">
        <v>0.20388824668598279</v>
      </c>
      <c r="DT20" s="52">
        <v>0.17823438890536933</v>
      </c>
      <c r="DU20" s="52">
        <v>0.25595031397401397</v>
      </c>
      <c r="DV20" s="52">
        <v>0.27420429980251559</v>
      </c>
      <c r="DW20" s="52">
        <v>0.23067700561511856</v>
      </c>
      <c r="DX20" s="52">
        <v>0.24827278636975222</v>
      </c>
      <c r="DY20" s="52">
        <v>0.26878867669528339</v>
      </c>
      <c r="DZ20" s="52">
        <v>0.22133243577582626</v>
      </c>
      <c r="EA20" s="52">
        <v>0.24506653223689048</v>
      </c>
      <c r="EB20" s="52">
        <v>0.26361264976914867</v>
      </c>
      <c r="EC20" s="52">
        <v>0.2220044924758883</v>
      </c>
      <c r="ED20" s="52">
        <v>0.23492260354685249</v>
      </c>
      <c r="EE20" s="52">
        <v>0.2539732513915825</v>
      </c>
      <c r="EF20" s="52">
        <v>0.20887149548804851</v>
      </c>
      <c r="EG20" s="52">
        <v>0.26290643132495978</v>
      </c>
      <c r="EH20" s="52">
        <v>0.28054478358769075</v>
      </c>
      <c r="EI20" s="52">
        <v>0.2384591377621347</v>
      </c>
      <c r="EJ20" s="161">
        <v>0.21904723645984928</v>
      </c>
      <c r="EK20" s="161">
        <v>0.24725021223194182</v>
      </c>
      <c r="EL20" s="161">
        <v>0.17784328616429923</v>
      </c>
      <c r="EM20" s="161">
        <v>0.22225988843951278</v>
      </c>
      <c r="EN20" s="161">
        <v>0.22507468494251143</v>
      </c>
      <c r="EO20" s="161">
        <v>0.21840940602772185</v>
      </c>
      <c r="EP20" s="85">
        <v>0.2399825839282313</v>
      </c>
      <c r="EQ20" s="85">
        <v>0.25314346450373848</v>
      </c>
      <c r="ER20" s="85">
        <v>0.22086462819919553</v>
      </c>
      <c r="ES20" s="85">
        <v>0.22275592968627284</v>
      </c>
      <c r="ET20" s="85">
        <v>0.23578385171222119</v>
      </c>
      <c r="EU20" s="85">
        <v>0.20393979057591627</v>
      </c>
      <c r="EV20" s="85">
        <v>0.26449676565441904</v>
      </c>
      <c r="EW20" s="85">
        <v>0.26892986998420371</v>
      </c>
      <c r="EX20" s="85">
        <v>0.25789324682436915</v>
      </c>
      <c r="EY20" s="85">
        <v>0.24917088123745626</v>
      </c>
      <c r="EZ20" s="85">
        <v>0.26998629934088719</v>
      </c>
      <c r="FA20" s="85">
        <v>0.21758207795005316</v>
      </c>
      <c r="FB20" s="85">
        <v>0.21964006416136983</v>
      </c>
      <c r="FC20" s="85">
        <v>0.24013581094806485</v>
      </c>
      <c r="FD20" s="85">
        <v>0.19319325982941543</v>
      </c>
      <c r="FE20" s="85">
        <v>0.23998297604814742</v>
      </c>
      <c r="FF20" s="85">
        <v>0.24695817608694301</v>
      </c>
      <c r="FG20" s="85">
        <v>0.23080885930517339</v>
      </c>
      <c r="FH20" s="85">
        <v>0.27126906032018216</v>
      </c>
      <c r="FI20" s="85">
        <v>0.23029348629341592</v>
      </c>
      <c r="FJ20" s="85">
        <v>0.23336888580216292</v>
      </c>
      <c r="FK20" s="85">
        <v>0.23610308603729976</v>
      </c>
      <c r="FL20" s="85">
        <v>0.25733269824722227</v>
      </c>
      <c r="FM20" s="85">
        <v>0.20667012771259474</v>
      </c>
      <c r="FN20" s="85">
        <v>0.2403437807180076</v>
      </c>
      <c r="FO20" s="85">
        <v>0.27710769116985412</v>
      </c>
      <c r="FP20" s="85">
        <v>0.19267788863007076</v>
      </c>
      <c r="FQ20" s="52">
        <v>0.23698613996265036</v>
      </c>
      <c r="FR20" s="52">
        <v>0.24684610115309966</v>
      </c>
      <c r="FS20" s="52">
        <v>0.22415311061662538</v>
      </c>
      <c r="FT20" s="218"/>
      <c r="FU20" s="218"/>
      <c r="FV20" s="218"/>
    </row>
    <row r="21" spans="1:178" s="10" customFormat="1" ht="27.75" customHeight="1" thickBot="1" x14ac:dyDescent="0.3">
      <c r="A21" s="51" t="s">
        <v>13</v>
      </c>
      <c r="B21" s="52">
        <v>3.0231538509718773E-2</v>
      </c>
      <c r="C21" s="52">
        <v>2.6266491291004026E-2</v>
      </c>
      <c r="D21" s="52">
        <v>3.5752540472741602E-2</v>
      </c>
      <c r="E21" s="52">
        <v>2.143674988023862E-2</v>
      </c>
      <c r="F21" s="52">
        <v>1.0525740318906606E-2</v>
      </c>
      <c r="G21" s="52">
        <v>3.7099626440089149E-2</v>
      </c>
      <c r="H21" s="52">
        <v>5.8893075367667368E-3</v>
      </c>
      <c r="I21" s="52">
        <v>5.5401560483397862E-3</v>
      </c>
      <c r="J21" s="52">
        <v>6.4189922070987159E-3</v>
      </c>
      <c r="K21" s="52">
        <v>9.3735533785325245E-3</v>
      </c>
      <c r="L21" s="52">
        <v>7.7942633931002434E-3</v>
      </c>
      <c r="M21" s="52">
        <v>1.1844975685133846E-2</v>
      </c>
      <c r="N21" s="52">
        <v>1.1408882261926776E-2</v>
      </c>
      <c r="O21" s="52">
        <v>2.9732154299628348E-3</v>
      </c>
      <c r="P21" s="52">
        <v>2.6358480526390924E-2</v>
      </c>
      <c r="Q21" s="52">
        <v>1.2931108960845976E-2</v>
      </c>
      <c r="R21" s="52">
        <v>1.3408556176790548E-3</v>
      </c>
      <c r="S21" s="52">
        <v>3.0144442118484403E-2</v>
      </c>
      <c r="T21" s="52">
        <v>1.709282872635776E-2</v>
      </c>
      <c r="U21" s="52">
        <v>1.3299399781533992E-2</v>
      </c>
      <c r="V21" s="52">
        <v>2.2722335180904104E-2</v>
      </c>
      <c r="W21" s="52">
        <v>4.2149489592525069E-3</v>
      </c>
      <c r="X21" s="52">
        <v>1.3579362235757793E-3</v>
      </c>
      <c r="Y21" s="52">
        <v>8.978172825346761E-3</v>
      </c>
      <c r="Z21" s="52">
        <v>5.2648211776255187E-3</v>
      </c>
      <c r="AA21" s="54" t="s">
        <v>16</v>
      </c>
      <c r="AB21" s="52">
        <v>1.4177077675176534E-2</v>
      </c>
      <c r="AC21" s="52">
        <v>1.0451577202081163E-2</v>
      </c>
      <c r="AD21" s="52">
        <v>8.8209278515660374E-3</v>
      </c>
      <c r="AE21" s="52">
        <v>1.2871056914769937E-2</v>
      </c>
      <c r="AF21" s="52">
        <v>1.0489693802440605E-2</v>
      </c>
      <c r="AG21" s="52">
        <v>4.4026714638427424E-3</v>
      </c>
      <c r="AH21" s="52">
        <v>1.8754666416142957E-2</v>
      </c>
      <c r="AI21" s="52">
        <v>1.689116819268318E-2</v>
      </c>
      <c r="AJ21" s="52">
        <v>5.9427394146064219E-3</v>
      </c>
      <c r="AK21" s="52">
        <v>3.3115929441119338E-2</v>
      </c>
      <c r="AL21" s="52">
        <v>8.8260025668746717E-3</v>
      </c>
      <c r="AM21" s="52">
        <v>1.9862233626521397E-3</v>
      </c>
      <c r="AN21" s="52">
        <v>1.9721419242728102E-2</v>
      </c>
      <c r="AO21" s="52">
        <v>1.0883927171746579E-2</v>
      </c>
      <c r="AP21" s="52">
        <v>7.6321011614358964E-3</v>
      </c>
      <c r="AQ21" s="52">
        <v>1.5892471116351715E-2</v>
      </c>
      <c r="AR21" s="52">
        <v>1.8877522633156084E-3</v>
      </c>
      <c r="AS21" s="54" t="s">
        <v>16</v>
      </c>
      <c r="AT21" s="52">
        <v>4.7200747262356657E-3</v>
      </c>
      <c r="AU21" s="52">
        <v>9.3698595218085715E-3</v>
      </c>
      <c r="AV21" s="52">
        <v>8.185382378147121E-3</v>
      </c>
      <c r="AW21" s="52">
        <v>1.1076010886469673E-2</v>
      </c>
      <c r="AX21" s="52" t="s">
        <v>41</v>
      </c>
      <c r="AY21" s="52" t="s">
        <v>41</v>
      </c>
      <c r="AZ21" s="52" t="s">
        <v>41</v>
      </c>
      <c r="BA21" s="52">
        <v>1.242292434363714E-2</v>
      </c>
      <c r="BB21" s="52">
        <v>1.0192626610537058E-2</v>
      </c>
      <c r="BC21" s="52">
        <v>1.5851846767115631E-2</v>
      </c>
      <c r="BD21" s="52">
        <v>7.8197549551023756E-3</v>
      </c>
      <c r="BE21" s="52">
        <v>2.8885495551702624E-3</v>
      </c>
      <c r="BF21" s="52">
        <v>1.5016676811936875E-2</v>
      </c>
      <c r="BG21" s="52">
        <v>1.2747801654612622E-2</v>
      </c>
      <c r="BH21" s="52">
        <v>7.2885932106769901E-3</v>
      </c>
      <c r="BI21" s="52">
        <v>2.1477908508517534E-2</v>
      </c>
      <c r="BJ21" s="52">
        <v>5.2548708241516931E-3</v>
      </c>
      <c r="BK21" s="52">
        <v>4.278718555036292E-3</v>
      </c>
      <c r="BL21" s="52">
        <v>6.6204142474627116E-3</v>
      </c>
      <c r="BM21" s="52">
        <v>3.9192639337154965E-3</v>
      </c>
      <c r="BN21" s="54" t="s">
        <v>16</v>
      </c>
      <c r="BO21" s="52">
        <v>9.504051136841515E-3</v>
      </c>
      <c r="BP21" s="52">
        <v>1.2448222383635328E-2</v>
      </c>
      <c r="BQ21" s="52">
        <v>5.7721621896277223E-3</v>
      </c>
      <c r="BR21" s="52">
        <v>2.1650014006910075E-2</v>
      </c>
      <c r="BS21" s="52">
        <v>1.3682108086724111E-3</v>
      </c>
      <c r="BT21" s="54" t="s">
        <v>16</v>
      </c>
      <c r="BU21" s="52">
        <v>3.1239673062941993E-3</v>
      </c>
      <c r="BV21" s="52">
        <v>4.5751424601251809E-3</v>
      </c>
      <c r="BW21" s="52">
        <v>1.817778916534517E-3</v>
      </c>
      <c r="BX21" s="52">
        <v>8.3561227590398055E-3</v>
      </c>
      <c r="BY21" s="52">
        <v>1.2794868404778458E-3</v>
      </c>
      <c r="BZ21" s="54" t="s">
        <v>16</v>
      </c>
      <c r="CA21" s="52">
        <v>3.1643733749624229E-3</v>
      </c>
      <c r="CB21" s="52">
        <v>6.5652893897168709E-3</v>
      </c>
      <c r="CC21" s="52">
        <v>1.6272614147602182E-3</v>
      </c>
      <c r="CD21" s="52">
        <v>1.3692614376504954E-2</v>
      </c>
      <c r="CE21" s="52">
        <v>3.9974455151005625E-3</v>
      </c>
      <c r="CF21" s="54" t="s">
        <v>16</v>
      </c>
      <c r="CG21" s="52">
        <v>9.2827241838899215E-3</v>
      </c>
      <c r="CH21" s="52">
        <v>9.6886196287479141E-4</v>
      </c>
      <c r="CI21" s="54" t="s">
        <v>16</v>
      </c>
      <c r="CJ21" s="52">
        <v>2.2356156383595144E-3</v>
      </c>
      <c r="CK21" s="52">
        <v>4.0261720863875635E-3</v>
      </c>
      <c r="CL21" s="54" t="s">
        <v>16</v>
      </c>
      <c r="CM21" s="52">
        <v>1.0236500177612785E-2</v>
      </c>
      <c r="CN21" s="52">
        <v>1.3659179412766336E-3</v>
      </c>
      <c r="CO21" s="54" t="s">
        <v>16</v>
      </c>
      <c r="CP21" s="52">
        <v>3.5679752465673951E-3</v>
      </c>
      <c r="CQ21" s="52">
        <v>6.2244282464771847E-3</v>
      </c>
      <c r="CR21" s="54" t="s">
        <v>16</v>
      </c>
      <c r="CS21" s="52">
        <v>1.5101159254198439E-2</v>
      </c>
      <c r="CT21" s="52">
        <v>5.5908226412743648E-3</v>
      </c>
      <c r="CU21" s="52">
        <v>2.4370909519722747E-3</v>
      </c>
      <c r="CV21" s="52">
        <v>1.0210299543703248E-2</v>
      </c>
      <c r="CW21" s="52">
        <v>5.4662708180282802E-3</v>
      </c>
      <c r="CX21" s="52">
        <v>1.5648720514475065E-3</v>
      </c>
      <c r="CY21" s="52">
        <v>1.1502013455185551E-2</v>
      </c>
      <c r="CZ21" s="52">
        <v>1.1948376835205052E-3</v>
      </c>
      <c r="DA21" s="52">
        <v>2.0486716730598021E-3</v>
      </c>
      <c r="DB21" s="54" t="s">
        <v>16</v>
      </c>
      <c r="DC21" s="52">
        <v>5.6390226903964193E-3</v>
      </c>
      <c r="DD21" s="52">
        <v>5.6799700505090799E-3</v>
      </c>
      <c r="DE21" s="52">
        <v>5.5797423367392272E-3</v>
      </c>
      <c r="DF21" s="52">
        <v>7.7991266686358732E-3</v>
      </c>
      <c r="DG21" s="52">
        <v>3.5979031063879136E-3</v>
      </c>
      <c r="DH21" s="54">
        <v>1.4059792891673572E-2</v>
      </c>
      <c r="DI21" s="52">
        <v>4.8339345551051812E-3</v>
      </c>
      <c r="DJ21" s="54" t="s">
        <v>16</v>
      </c>
      <c r="DK21" s="52">
        <v>1.2157102860962192E-2</v>
      </c>
      <c r="DL21" s="52">
        <v>9.1458101124734011E-3</v>
      </c>
      <c r="DM21" s="52">
        <v>4.4905318862306478E-3</v>
      </c>
      <c r="DN21" s="54">
        <v>1.5753706754530479E-2</v>
      </c>
      <c r="DO21" s="52">
        <v>2.9185204604862403E-3</v>
      </c>
      <c r="DP21" s="54" t="s">
        <v>16</v>
      </c>
      <c r="DQ21" s="52">
        <v>7.2567270914616023E-3</v>
      </c>
      <c r="DR21" s="52">
        <v>7.30868678696572E-3</v>
      </c>
      <c r="DS21" s="52">
        <v>2.8373692032847429E-3</v>
      </c>
      <c r="DT21" s="54">
        <v>1.4211287451794719E-2</v>
      </c>
      <c r="DU21" s="52">
        <v>6.6321584628295282E-3</v>
      </c>
      <c r="DV21" s="52">
        <v>1.9561547231168896E-3</v>
      </c>
      <c r="DW21" s="52">
        <v>1.31062559838533E-2</v>
      </c>
      <c r="DX21" s="52">
        <v>4.8339304881551692E-3</v>
      </c>
      <c r="DY21" s="52">
        <v>4.1011028371509316E-3</v>
      </c>
      <c r="DZ21" s="54">
        <v>5.7962398751579105E-3</v>
      </c>
      <c r="EA21" s="52">
        <v>7.9555121459403254E-3</v>
      </c>
      <c r="EB21" s="52">
        <v>4.2443803015278503E-3</v>
      </c>
      <c r="EC21" s="52">
        <v>1.2570293110489773E-2</v>
      </c>
      <c r="ED21" s="52">
        <v>4.4044692087231042E-3</v>
      </c>
      <c r="EE21" s="52">
        <v>3.0507770193688136E-3</v>
      </c>
      <c r="EF21" s="54">
        <v>6.2555968864090377E-3</v>
      </c>
      <c r="EG21" s="52">
        <v>8.5182991741482601E-3</v>
      </c>
      <c r="EH21" s="52">
        <v>6.0201401050788087E-3</v>
      </c>
      <c r="EI21" s="54">
        <v>1.1980823746651525E-2</v>
      </c>
      <c r="EJ21" s="158">
        <v>8.5090998066279684E-3</v>
      </c>
      <c r="EK21" s="158">
        <v>2.2945656319590547E-3</v>
      </c>
      <c r="EL21" s="158">
        <v>1.7588402618937415E-2</v>
      </c>
      <c r="EM21" s="158">
        <v>5.9695918815000663E-3</v>
      </c>
      <c r="EN21" s="158">
        <v>4.1735703168147816E-3</v>
      </c>
      <c r="EO21" s="158">
        <v>8.4264477993792851E-3</v>
      </c>
      <c r="EP21" s="85">
        <v>4.5807897100042629E-3</v>
      </c>
      <c r="EQ21" s="85">
        <v>0</v>
      </c>
      <c r="ER21" s="85">
        <v>1.1235005161428113E-2</v>
      </c>
      <c r="ES21" s="85">
        <v>1.2610846934841279E-2</v>
      </c>
      <c r="ET21" s="85">
        <v>2.5163730394644631E-3</v>
      </c>
      <c r="EU21" s="85">
        <v>2.719022687609075E-2</v>
      </c>
      <c r="EV21" s="85">
        <v>3.5475271703670564E-3</v>
      </c>
      <c r="EW21" s="85">
        <v>0</v>
      </c>
      <c r="EX21" s="85">
        <v>8.8318969318092154E-3</v>
      </c>
      <c r="EY21" s="85">
        <v>1.1301683906260754E-2</v>
      </c>
      <c r="EZ21" s="85">
        <v>3.7522525858451213E-3</v>
      </c>
      <c r="FA21" s="85">
        <v>2.2758455983928595E-2</v>
      </c>
      <c r="FB21" s="85">
        <v>1.1644235013724212E-3</v>
      </c>
      <c r="FC21" s="85">
        <v>2.0668285306171142E-3</v>
      </c>
      <c r="FD21" s="85">
        <v>0</v>
      </c>
      <c r="FE21" s="85">
        <v>7.5406923662410085E-4</v>
      </c>
      <c r="FF21" s="85">
        <v>0</v>
      </c>
      <c r="FG21" s="85">
        <v>1.7458571668049997E-3</v>
      </c>
      <c r="FH21" s="85">
        <v>4.8206179362190798E-3</v>
      </c>
      <c r="FI21" s="85">
        <v>0</v>
      </c>
      <c r="FJ21" s="85">
        <v>1.2122519780715824E-3</v>
      </c>
      <c r="FK21" s="85">
        <v>1.7090765592484606E-3</v>
      </c>
      <c r="FL21" s="85">
        <v>0</v>
      </c>
      <c r="FM21" s="85">
        <v>1.7090765592484606E-3</v>
      </c>
      <c r="FN21" s="85">
        <v>3.1030243841504448E-3</v>
      </c>
      <c r="FO21" s="85">
        <v>0</v>
      </c>
      <c r="FP21" s="85">
        <v>3.1030243841504448E-3</v>
      </c>
      <c r="FQ21" s="52">
        <v>5.0000000000000001E-3</v>
      </c>
      <c r="FR21" s="52">
        <v>1.9958153175276875E-3</v>
      </c>
      <c r="FS21" s="52">
        <v>8.9999999999999993E-3</v>
      </c>
      <c r="FT21" s="218"/>
      <c r="FU21" s="218"/>
      <c r="FV21" s="218"/>
    </row>
    <row r="22" spans="1:178" s="38" customFormat="1" ht="25.5" customHeight="1" thickBot="1" x14ac:dyDescent="0.3">
      <c r="A22" s="40" t="s">
        <v>21</v>
      </c>
      <c r="B22" s="121">
        <v>288792</v>
      </c>
      <c r="C22" s="121">
        <v>154259</v>
      </c>
      <c r="D22" s="121">
        <v>134533</v>
      </c>
      <c r="E22" s="121">
        <v>314583</v>
      </c>
      <c r="F22" s="121">
        <v>180435</v>
      </c>
      <c r="G22" s="121">
        <v>134148</v>
      </c>
      <c r="H22" s="121">
        <v>306388</v>
      </c>
      <c r="I22" s="121">
        <v>178750</v>
      </c>
      <c r="J22" s="121">
        <v>127638</v>
      </c>
      <c r="K22" s="121">
        <v>295016</v>
      </c>
      <c r="L22" s="121">
        <v>167843</v>
      </c>
      <c r="M22" s="121">
        <v>127173</v>
      </c>
      <c r="N22" s="121">
        <v>280711</v>
      </c>
      <c r="O22" s="121">
        <v>171935</v>
      </c>
      <c r="P22" s="121">
        <v>108776</v>
      </c>
      <c r="Q22" s="121">
        <v>315332</v>
      </c>
      <c r="R22" s="121">
        <v>189389</v>
      </c>
      <c r="S22" s="121">
        <v>125943</v>
      </c>
      <c r="T22" s="121">
        <v>302651</v>
      </c>
      <c r="U22" s="121">
        <v>178398</v>
      </c>
      <c r="V22" s="121">
        <v>124253</v>
      </c>
      <c r="W22" s="121">
        <v>280515</v>
      </c>
      <c r="X22" s="121">
        <v>167738</v>
      </c>
      <c r="Y22" s="121">
        <v>112777</v>
      </c>
      <c r="Z22" s="121">
        <v>293328</v>
      </c>
      <c r="AA22" s="121">
        <v>175525</v>
      </c>
      <c r="AB22" s="121">
        <v>117803</v>
      </c>
      <c r="AC22" s="121">
        <v>328734</v>
      </c>
      <c r="AD22" s="121">
        <v>183450</v>
      </c>
      <c r="AE22" s="121">
        <v>145284</v>
      </c>
      <c r="AF22" s="121">
        <v>321086</v>
      </c>
      <c r="AG22" s="121">
        <v>178882</v>
      </c>
      <c r="AH22" s="121">
        <v>142204</v>
      </c>
      <c r="AI22" s="121">
        <v>313029</v>
      </c>
      <c r="AJ22" s="121">
        <v>177122</v>
      </c>
      <c r="AK22" s="121">
        <v>135907</v>
      </c>
      <c r="AL22" s="121">
        <v>339807</v>
      </c>
      <c r="AM22" s="121">
        <v>196291</v>
      </c>
      <c r="AN22" s="121">
        <v>143516</v>
      </c>
      <c r="AO22" s="121">
        <v>348592</v>
      </c>
      <c r="AP22" s="121">
        <v>207213</v>
      </c>
      <c r="AQ22" s="121">
        <v>141379</v>
      </c>
      <c r="AR22" s="121">
        <v>358550</v>
      </c>
      <c r="AS22" s="121">
        <v>209638</v>
      </c>
      <c r="AT22" s="121">
        <v>148912</v>
      </c>
      <c r="AU22" s="121">
        <v>343956</v>
      </c>
      <c r="AV22" s="121">
        <v>192645</v>
      </c>
      <c r="AW22" s="121">
        <v>151311</v>
      </c>
      <c r="AX22" s="121" t="s">
        <v>41</v>
      </c>
      <c r="AY22" s="121" t="s">
        <v>41</v>
      </c>
      <c r="AZ22" s="121" t="s">
        <v>41</v>
      </c>
      <c r="BA22" s="121">
        <v>389321</v>
      </c>
      <c r="BB22" s="121">
        <v>227641</v>
      </c>
      <c r="BC22" s="121">
        <v>161680</v>
      </c>
      <c r="BD22" s="121">
        <v>361868</v>
      </c>
      <c r="BE22" s="121">
        <v>214268</v>
      </c>
      <c r="BF22" s="121">
        <v>147600</v>
      </c>
      <c r="BG22" s="121">
        <v>365435</v>
      </c>
      <c r="BH22" s="121">
        <v>218205</v>
      </c>
      <c r="BI22" s="121">
        <v>147230</v>
      </c>
      <c r="BJ22" s="121">
        <v>365289</v>
      </c>
      <c r="BK22" s="121">
        <v>203385</v>
      </c>
      <c r="BL22" s="121">
        <v>161904</v>
      </c>
      <c r="BM22" s="121">
        <v>374221</v>
      </c>
      <c r="BN22" s="121">
        <v>211760</v>
      </c>
      <c r="BO22" s="121">
        <v>162461</v>
      </c>
      <c r="BP22" s="121">
        <v>374094</v>
      </c>
      <c r="BQ22" s="121">
        <v>208506</v>
      </c>
      <c r="BR22" s="121">
        <v>165588</v>
      </c>
      <c r="BS22" s="121">
        <v>377349</v>
      </c>
      <c r="BT22" s="121">
        <v>207131</v>
      </c>
      <c r="BU22" s="121">
        <v>170218</v>
      </c>
      <c r="BV22" s="121">
        <v>372523</v>
      </c>
      <c r="BW22" s="121">
        <v>203483</v>
      </c>
      <c r="BX22" s="121">
        <v>169040</v>
      </c>
      <c r="BY22" s="121">
        <v>339157</v>
      </c>
      <c r="BZ22" s="121">
        <v>192686</v>
      </c>
      <c r="CA22" s="121">
        <v>146471</v>
      </c>
      <c r="CB22" s="121">
        <v>341105</v>
      </c>
      <c r="CC22" s="121">
        <v>197277</v>
      </c>
      <c r="CD22" s="121">
        <v>143828</v>
      </c>
      <c r="CE22" s="121">
        <v>353020</v>
      </c>
      <c r="CF22" s="121">
        <v>193894</v>
      </c>
      <c r="CG22" s="121">
        <v>159126</v>
      </c>
      <c r="CH22" s="121">
        <v>370217</v>
      </c>
      <c r="CI22" s="121">
        <v>192248</v>
      </c>
      <c r="CJ22" s="121">
        <v>177969</v>
      </c>
      <c r="CK22" s="121">
        <v>364899</v>
      </c>
      <c r="CL22" s="121">
        <v>212027</v>
      </c>
      <c r="CM22" s="121">
        <v>152872</v>
      </c>
      <c r="CN22" s="121">
        <v>366227</v>
      </c>
      <c r="CO22" s="121">
        <v>218029</v>
      </c>
      <c r="CP22" s="121">
        <v>148198</v>
      </c>
      <c r="CQ22" s="121">
        <v>384902</v>
      </c>
      <c r="CR22" s="121">
        <v>222135</v>
      </c>
      <c r="CS22" s="121">
        <v>162767</v>
      </c>
      <c r="CT22" s="121">
        <v>350711</v>
      </c>
      <c r="CU22" s="121">
        <v>192509</v>
      </c>
      <c r="CV22" s="121">
        <v>158202</v>
      </c>
      <c r="CW22" s="121">
        <v>385465</v>
      </c>
      <c r="CX22" s="121">
        <v>220532</v>
      </c>
      <c r="CY22" s="121">
        <v>164933</v>
      </c>
      <c r="CZ22" s="121">
        <v>371193</v>
      </c>
      <c r="DA22" s="121">
        <v>202508</v>
      </c>
      <c r="DB22" s="121">
        <v>168685</v>
      </c>
      <c r="DC22" s="121">
        <v>396510</v>
      </c>
      <c r="DD22" s="121">
        <v>219615</v>
      </c>
      <c r="DE22" s="121">
        <v>176895</v>
      </c>
      <c r="DF22" s="121">
        <v>419704</v>
      </c>
      <c r="DG22" s="121">
        <v>237487</v>
      </c>
      <c r="DH22" s="121">
        <v>182217</v>
      </c>
      <c r="DI22" s="121">
        <v>382468</v>
      </c>
      <c r="DJ22" s="121">
        <v>216745</v>
      </c>
      <c r="DK22" s="121">
        <v>165723</v>
      </c>
      <c r="DL22" s="121">
        <v>355092</v>
      </c>
      <c r="DM22" s="121">
        <v>192779</v>
      </c>
      <c r="DN22" s="121">
        <v>162313</v>
      </c>
      <c r="DO22" s="121">
        <v>370555</v>
      </c>
      <c r="DP22" s="121">
        <v>213897</v>
      </c>
      <c r="DQ22" s="121">
        <v>156658</v>
      </c>
      <c r="DR22" s="121">
        <v>403157</v>
      </c>
      <c r="DS22" s="121">
        <v>240548</v>
      </c>
      <c r="DT22" s="121">
        <v>162609</v>
      </c>
      <c r="DU22" s="121">
        <v>385107</v>
      </c>
      <c r="DV22" s="121">
        <v>218216</v>
      </c>
      <c r="DW22" s="121">
        <v>166891</v>
      </c>
      <c r="DX22" s="121">
        <v>376588</v>
      </c>
      <c r="DY22" s="121">
        <v>207298</v>
      </c>
      <c r="DZ22" s="121">
        <v>169290</v>
      </c>
      <c r="EA22" s="121">
        <v>410777</v>
      </c>
      <c r="EB22" s="121">
        <v>222349</v>
      </c>
      <c r="EC22" s="121">
        <v>188428</v>
      </c>
      <c r="ED22" s="121">
        <v>395085</v>
      </c>
      <c r="EE22" s="121">
        <v>219174</v>
      </c>
      <c r="EF22" s="121">
        <v>175911</v>
      </c>
      <c r="EG22" s="121">
        <v>382363</v>
      </c>
      <c r="EH22" s="121">
        <v>214381</v>
      </c>
      <c r="EI22" s="121">
        <v>167982</v>
      </c>
      <c r="EJ22" s="151">
        <v>400105</v>
      </c>
      <c r="EK22" s="151">
        <v>225158</v>
      </c>
      <c r="EL22" s="151">
        <v>174947</v>
      </c>
      <c r="EM22" s="151">
        <v>397365</v>
      </c>
      <c r="EN22" s="151">
        <v>223653</v>
      </c>
      <c r="EO22" s="151">
        <v>173712</v>
      </c>
      <c r="EP22" s="203">
        <v>389909</v>
      </c>
      <c r="EQ22" s="203">
        <v>223040</v>
      </c>
      <c r="ER22" s="203">
        <v>166869</v>
      </c>
      <c r="ES22" s="203">
        <v>400639</v>
      </c>
      <c r="ET22" s="203">
        <v>230946</v>
      </c>
      <c r="EU22" s="203">
        <v>169693</v>
      </c>
      <c r="EV22" s="203">
        <v>367885</v>
      </c>
      <c r="EW22" s="203">
        <v>218409</v>
      </c>
      <c r="EX22" s="203">
        <v>149476</v>
      </c>
      <c r="EY22" s="203">
        <v>370686</v>
      </c>
      <c r="EZ22" s="203">
        <v>213563</v>
      </c>
      <c r="FA22" s="203">
        <v>157123</v>
      </c>
      <c r="FB22" s="203">
        <v>409244</v>
      </c>
      <c r="FC22" s="203">
        <v>219646</v>
      </c>
      <c r="FD22" s="203">
        <v>189598</v>
      </c>
      <c r="FE22" s="203">
        <v>404157</v>
      </c>
      <c r="FF22" s="203">
        <v>225212</v>
      </c>
      <c r="FG22" s="203">
        <v>178945</v>
      </c>
      <c r="FH22" s="203">
        <v>389321</v>
      </c>
      <c r="FI22" s="203">
        <v>227641</v>
      </c>
      <c r="FJ22" s="203">
        <v>161680</v>
      </c>
      <c r="FK22" s="203">
        <v>403489</v>
      </c>
      <c r="FL22" s="203">
        <v>223829</v>
      </c>
      <c r="FM22" s="203">
        <v>179660</v>
      </c>
      <c r="FN22" s="203">
        <v>415326</v>
      </c>
      <c r="FO22" s="203">
        <v>220100</v>
      </c>
      <c r="FP22" s="203">
        <v>195226</v>
      </c>
      <c r="FQ22" s="203">
        <v>445136</v>
      </c>
      <c r="FR22" s="203">
        <v>244285</v>
      </c>
      <c r="FS22" s="203">
        <v>200851</v>
      </c>
    </row>
    <row r="23" spans="1:178" s="10" customFormat="1" ht="27.75" customHeight="1" thickBot="1" x14ac:dyDescent="0.3">
      <c r="A23" s="51" t="s">
        <v>14</v>
      </c>
      <c r="B23" s="52">
        <v>0.39725823430011914</v>
      </c>
      <c r="C23" s="52">
        <v>0.42676278207430363</v>
      </c>
      <c r="D23" s="52">
        <v>0.36342756052418368</v>
      </c>
      <c r="E23" s="52">
        <v>0.41019699093720896</v>
      </c>
      <c r="F23" s="52">
        <v>0.41697564219802147</v>
      </c>
      <c r="G23" s="52">
        <v>0.40107940483644927</v>
      </c>
      <c r="H23" s="52">
        <v>0.41022167970024936</v>
      </c>
      <c r="I23" s="52">
        <v>0.43104895104895102</v>
      </c>
      <c r="J23" s="52">
        <v>0.38105423149845657</v>
      </c>
      <c r="K23" s="52">
        <v>0.39281259321528322</v>
      </c>
      <c r="L23" s="52">
        <v>0.45633121428954437</v>
      </c>
      <c r="M23" s="52">
        <v>0.3089806798612913</v>
      </c>
      <c r="N23" s="52">
        <v>0.38486557349017314</v>
      </c>
      <c r="O23" s="52">
        <v>0.39995347078837934</v>
      </c>
      <c r="P23" s="52">
        <v>0.36101713613297048</v>
      </c>
      <c r="Q23" s="54" t="s">
        <v>16</v>
      </c>
      <c r="R23" s="54" t="s">
        <v>16</v>
      </c>
      <c r="S23" s="54" t="s">
        <v>16</v>
      </c>
      <c r="T23" s="54" t="s">
        <v>16</v>
      </c>
      <c r="U23" s="54" t="s">
        <v>16</v>
      </c>
      <c r="V23" s="54" t="s">
        <v>16</v>
      </c>
      <c r="W23" s="54" t="s">
        <v>16</v>
      </c>
      <c r="X23" s="54" t="s">
        <v>16</v>
      </c>
      <c r="Y23" s="54" t="s">
        <v>16</v>
      </c>
      <c r="Z23" s="52">
        <v>0.42519295805378282</v>
      </c>
      <c r="AA23" s="52">
        <v>0.45228315054835494</v>
      </c>
      <c r="AB23" s="52">
        <v>0.38482890928074837</v>
      </c>
      <c r="AC23" s="52">
        <v>0.45914021671016686</v>
      </c>
      <c r="AD23" s="52">
        <v>0.47513763968383754</v>
      </c>
      <c r="AE23" s="52">
        <v>0.4389402824812092</v>
      </c>
      <c r="AF23" s="52">
        <v>0.4556598543692344</v>
      </c>
      <c r="AG23" s="52">
        <v>0.49298420187609709</v>
      </c>
      <c r="AH23" s="52">
        <v>0.40870861579139828</v>
      </c>
      <c r="AI23" s="52">
        <v>0.48984598871031121</v>
      </c>
      <c r="AJ23" s="52">
        <v>0.50398595318481043</v>
      </c>
      <c r="AK23" s="52">
        <v>0.47141795492505906</v>
      </c>
      <c r="AL23" s="52">
        <v>0.47941919972219527</v>
      </c>
      <c r="AM23" s="52">
        <v>0.51755811524726048</v>
      </c>
      <c r="AN23" s="52">
        <v>0.42725549764486187</v>
      </c>
      <c r="AO23" s="52">
        <v>0.4985312342222426</v>
      </c>
      <c r="AP23" s="52">
        <v>0.52007354750908485</v>
      </c>
      <c r="AQ23" s="52">
        <v>0.46695761039475453</v>
      </c>
      <c r="AR23" s="52">
        <v>0.50382652349742019</v>
      </c>
      <c r="AS23" s="52">
        <v>0.51989620202444209</v>
      </c>
      <c r="AT23" s="52">
        <v>0.4812036639088858</v>
      </c>
      <c r="AU23" s="52">
        <v>0.52092128062891763</v>
      </c>
      <c r="AV23" s="52">
        <v>0.54430169482727297</v>
      </c>
      <c r="AW23" s="52">
        <v>0.49115398087382939</v>
      </c>
      <c r="AX23" s="52" t="s">
        <v>41</v>
      </c>
      <c r="AY23" s="52" t="s">
        <v>41</v>
      </c>
      <c r="AZ23" s="52" t="s">
        <v>41</v>
      </c>
      <c r="BA23" s="52">
        <v>1.2663072374724199E-3</v>
      </c>
      <c r="BB23" s="52">
        <v>2.1656907147657935E-3</v>
      </c>
      <c r="BC23" s="54" t="s">
        <v>16</v>
      </c>
      <c r="BD23" s="52">
        <v>0.57074955508638514</v>
      </c>
      <c r="BE23" s="52">
        <v>0.58946272891892393</v>
      </c>
      <c r="BF23" s="52">
        <v>0.54358401084010843</v>
      </c>
      <c r="BG23" s="52">
        <v>0.57117955313530455</v>
      </c>
      <c r="BH23" s="52">
        <v>0.60060493572557916</v>
      </c>
      <c r="BI23" s="52">
        <v>0.52756910955647629</v>
      </c>
      <c r="BJ23" s="52">
        <v>0.59238849239916891</v>
      </c>
      <c r="BK23" s="52">
        <v>0.64602600978439906</v>
      </c>
      <c r="BL23" s="52">
        <v>0.52500864709951578</v>
      </c>
      <c r="BM23" s="52">
        <v>0.61001119659238789</v>
      </c>
      <c r="BN23" s="52">
        <v>0.68502550056667921</v>
      </c>
      <c r="BO23" s="52">
        <v>0.51223370532004608</v>
      </c>
      <c r="BP23" s="52">
        <v>0.58747266729752412</v>
      </c>
      <c r="BQ23" s="52">
        <v>0.60841414635550051</v>
      </c>
      <c r="BR23" s="52">
        <v>0.56110346160349789</v>
      </c>
      <c r="BS23" s="52">
        <v>0.55696980779066596</v>
      </c>
      <c r="BT23" s="52">
        <v>0.56373502759123451</v>
      </c>
      <c r="BU23" s="52">
        <v>0.54873750132183441</v>
      </c>
      <c r="BV23" s="52">
        <v>0.60517874064151744</v>
      </c>
      <c r="BW23" s="52">
        <v>0.64839323186703557</v>
      </c>
      <c r="BX23" s="52">
        <v>0.55315901561760528</v>
      </c>
      <c r="BY23" s="52">
        <v>0.60676913641764729</v>
      </c>
      <c r="BZ23" s="52">
        <v>0.65959644187953459</v>
      </c>
      <c r="CA23" s="52">
        <v>0.53727358999392372</v>
      </c>
      <c r="CB23" s="52">
        <v>0.58247753624250598</v>
      </c>
      <c r="CC23" s="52">
        <v>0.62129391667553746</v>
      </c>
      <c r="CD23" s="52">
        <v>0.52923631003698868</v>
      </c>
      <c r="CE23" s="52">
        <v>0.58430117273808846</v>
      </c>
      <c r="CF23" s="52">
        <v>0.61751781901451308</v>
      </c>
      <c r="CG23" s="52">
        <v>0.54382690446564352</v>
      </c>
      <c r="CH23" s="52">
        <v>0.60706828697763748</v>
      </c>
      <c r="CI23" s="52">
        <v>0.61944987724189593</v>
      </c>
      <c r="CJ23" s="52">
        <v>0.59369328366176133</v>
      </c>
      <c r="CK23" s="52">
        <v>0.61654594833090803</v>
      </c>
      <c r="CL23" s="52">
        <v>0.61574705108311678</v>
      </c>
      <c r="CM23" s="52">
        <v>0.61765398503323043</v>
      </c>
      <c r="CN23" s="52">
        <v>0.56767250912685296</v>
      </c>
      <c r="CO23" s="52">
        <v>0.60315829545610899</v>
      </c>
      <c r="CP23" s="52">
        <v>0.51546579575972684</v>
      </c>
      <c r="CQ23" s="52">
        <v>0.60550997396739947</v>
      </c>
      <c r="CR23" s="52">
        <v>0.65173880748193669</v>
      </c>
      <c r="CS23" s="52">
        <v>0.54241953221476102</v>
      </c>
      <c r="CT23" s="52">
        <v>0.60787086803664558</v>
      </c>
      <c r="CU23" s="52">
        <v>0.6443075388683126</v>
      </c>
      <c r="CV23" s="52">
        <v>0.5635326987016599</v>
      </c>
      <c r="CW23" s="52">
        <v>0.61412579611637896</v>
      </c>
      <c r="CX23" s="52">
        <v>0.6338671938766256</v>
      </c>
      <c r="CY23" s="52">
        <v>0.58772956291342549</v>
      </c>
      <c r="CZ23" s="52">
        <v>0.6069861231219339</v>
      </c>
      <c r="DA23" s="52">
        <v>0.64641890690738146</v>
      </c>
      <c r="DB23" s="52">
        <v>0.5596466787206924</v>
      </c>
      <c r="DC23" s="52">
        <v>0.553100804519432</v>
      </c>
      <c r="DD23" s="52">
        <v>0.58118980943924592</v>
      </c>
      <c r="DE23" s="52">
        <v>0.51822832753893555</v>
      </c>
      <c r="DF23" s="52">
        <v>0.54247993824218976</v>
      </c>
      <c r="DG23" s="52">
        <v>0.53491349000155797</v>
      </c>
      <c r="DH23" s="52">
        <v>0.55234143905343625</v>
      </c>
      <c r="DI23" s="52">
        <v>0.59734409153184054</v>
      </c>
      <c r="DJ23" s="52">
        <v>0.61926226671895546</v>
      </c>
      <c r="DK23" s="52">
        <v>0.56867785400940118</v>
      </c>
      <c r="DL23" s="52">
        <v>0.56122920257285436</v>
      </c>
      <c r="DM23" s="52">
        <v>0.5683917854123115</v>
      </c>
      <c r="DN23" s="52">
        <v>0.55272220955807605</v>
      </c>
      <c r="DO23" s="52">
        <v>0.61688008527748917</v>
      </c>
      <c r="DP23" s="52">
        <v>0.62385634207118379</v>
      </c>
      <c r="DQ23" s="52">
        <v>0.6073548749505292</v>
      </c>
      <c r="DR23" s="52">
        <v>0.62519564338458711</v>
      </c>
      <c r="DS23" s="52">
        <v>0.62343066664449509</v>
      </c>
      <c r="DT23" s="52">
        <v>0.6278065789716436</v>
      </c>
      <c r="DU23" s="52">
        <v>0.60761554580934651</v>
      </c>
      <c r="DV23" s="52">
        <v>0.64898540895259738</v>
      </c>
      <c r="DW23" s="52">
        <v>0.55352295809839958</v>
      </c>
      <c r="DX23" s="52">
        <v>0.59095881971810038</v>
      </c>
      <c r="DY23" s="52">
        <v>0.58207508031915411</v>
      </c>
      <c r="DZ23" s="52">
        <v>0.60183708429322469</v>
      </c>
      <c r="EA23" s="52">
        <v>0.55980738941079955</v>
      </c>
      <c r="EB23" s="52">
        <v>0.57357577502035084</v>
      </c>
      <c r="EC23" s="52">
        <v>0.54356040503534508</v>
      </c>
      <c r="ED23" s="52">
        <v>0.54046850677702263</v>
      </c>
      <c r="EE23" s="52">
        <v>0.57636398477921646</v>
      </c>
      <c r="EF23" s="52">
        <v>0.49574500741852412</v>
      </c>
      <c r="EG23" s="52">
        <v>0.58391633081652772</v>
      </c>
      <c r="EH23" s="52">
        <v>0.6008648154453986</v>
      </c>
      <c r="EI23" s="52">
        <v>0.56228643545141743</v>
      </c>
      <c r="EJ23" s="161">
        <v>0.60786043663538325</v>
      </c>
      <c r="EK23" s="161">
        <v>0.61261425310226592</v>
      </c>
      <c r="EL23" s="161">
        <v>0.60174224193612924</v>
      </c>
      <c r="EM23" s="161">
        <v>0.57479647175770388</v>
      </c>
      <c r="EN23" s="161">
        <v>0.57505153071946269</v>
      </c>
      <c r="EO23" s="161">
        <v>0.57446808510638303</v>
      </c>
      <c r="EP23" s="85">
        <v>0.57659351284530491</v>
      </c>
      <c r="EQ23" s="85">
        <v>0.56923421807747487</v>
      </c>
      <c r="ER23" s="85">
        <v>0.58643007389029722</v>
      </c>
      <c r="ES23" s="85">
        <v>0.54455257725783057</v>
      </c>
      <c r="ET23" s="85">
        <v>0.54498021182440914</v>
      </c>
      <c r="EU23" s="85">
        <v>0.54397058216897576</v>
      </c>
      <c r="EV23" s="85">
        <v>0.57042825883088466</v>
      </c>
      <c r="EW23" s="85">
        <v>0.57140502451822039</v>
      </c>
      <c r="EX23" s="85">
        <v>0.56900104364580262</v>
      </c>
      <c r="EY23" s="85">
        <v>0.59459488623794798</v>
      </c>
      <c r="EZ23" s="85">
        <v>0.59774867369347684</v>
      </c>
      <c r="FA23" s="85">
        <v>0.59030822985813658</v>
      </c>
      <c r="FB23" s="85">
        <v>0.59202089706874139</v>
      </c>
      <c r="FC23" s="85">
        <v>0.59776640594411001</v>
      </c>
      <c r="FD23" s="85">
        <v>0.58536482452346539</v>
      </c>
      <c r="FE23" s="85">
        <v>0.55841418062782533</v>
      </c>
      <c r="FF23" s="85">
        <v>0.57146599648331353</v>
      </c>
      <c r="FG23" s="85">
        <v>0.5419877616027271</v>
      </c>
      <c r="FH23" s="85">
        <v>0.56081838346382773</v>
      </c>
      <c r="FI23" s="85">
        <v>0.5682884910664433</v>
      </c>
      <c r="FJ23" s="85">
        <v>0.54979235746708299</v>
      </c>
      <c r="FK23" s="85">
        <v>0.56273157384711847</v>
      </c>
      <c r="FL23" s="85">
        <v>0.55278359819326361</v>
      </c>
      <c r="FM23" s="85">
        <v>0.57512523655794279</v>
      </c>
      <c r="FN23" s="85">
        <v>0.54813086587403625</v>
      </c>
      <c r="FO23" s="85">
        <v>0.54781462971376649</v>
      </c>
      <c r="FP23" s="85">
        <v>0.54848739409709768</v>
      </c>
      <c r="FQ23" s="85">
        <v>0.53251815175586792</v>
      </c>
      <c r="FR23" s="85">
        <v>0.53887058149292832</v>
      </c>
      <c r="FS23" s="85">
        <v>0.52479200999746078</v>
      </c>
    </row>
    <row r="24" spans="1:178" s="10" customFormat="1" ht="27.75" customHeight="1" thickBot="1" x14ac:dyDescent="0.3">
      <c r="A24" s="51" t="s">
        <v>15</v>
      </c>
      <c r="B24" s="52">
        <v>0.59902975151666249</v>
      </c>
      <c r="C24" s="52">
        <v>0.56628786651021978</v>
      </c>
      <c r="D24" s="52">
        <v>0.63657243947581632</v>
      </c>
      <c r="E24" s="52">
        <v>0.58798790780175658</v>
      </c>
      <c r="F24" s="52">
        <v>0.57985978330146593</v>
      </c>
      <c r="G24" s="52">
        <v>0.59892059516355067</v>
      </c>
      <c r="H24" s="52">
        <v>0.58977832029975064</v>
      </c>
      <c r="I24" s="52">
        <v>0.56895104895104898</v>
      </c>
      <c r="J24" s="52">
        <v>0.61894576850154348</v>
      </c>
      <c r="K24" s="52">
        <v>0.60718740678471672</v>
      </c>
      <c r="L24" s="52">
        <v>0.54366878571045563</v>
      </c>
      <c r="M24" s="52">
        <v>0.6910193201387087</v>
      </c>
      <c r="N24" s="52">
        <v>0.61513442650982686</v>
      </c>
      <c r="O24" s="52">
        <v>0.60004652921162072</v>
      </c>
      <c r="P24" s="52">
        <v>0.63898286386702952</v>
      </c>
      <c r="Q24" s="52">
        <v>0.44313929445790468</v>
      </c>
      <c r="R24" s="52">
        <v>0.43131860878931721</v>
      </c>
      <c r="S24" s="52">
        <v>0.46091485830891754</v>
      </c>
      <c r="T24" s="52">
        <v>0.43776164625261438</v>
      </c>
      <c r="U24" s="52">
        <v>0.4792262245092434</v>
      </c>
      <c r="V24" s="52">
        <v>0.37822829227463323</v>
      </c>
      <c r="W24" s="52">
        <v>0.44723098586528348</v>
      </c>
      <c r="X24" s="52">
        <v>0.52611811277110732</v>
      </c>
      <c r="Y24" s="52">
        <v>0.32989882688846128</v>
      </c>
      <c r="Z24" s="52">
        <v>0.57480704194621723</v>
      </c>
      <c r="AA24" s="52">
        <v>0.54771684945164512</v>
      </c>
      <c r="AB24" s="52">
        <v>0.61517109071925158</v>
      </c>
      <c r="AC24" s="52">
        <v>0.54085978328983308</v>
      </c>
      <c r="AD24" s="52">
        <v>0.5248623603161624</v>
      </c>
      <c r="AE24" s="52">
        <v>0.5610597175187908</v>
      </c>
      <c r="AF24" s="52">
        <v>0.5443401456307656</v>
      </c>
      <c r="AG24" s="52">
        <v>0.50701579812390296</v>
      </c>
      <c r="AH24" s="52">
        <v>0.59129138420860172</v>
      </c>
      <c r="AI24" s="52">
        <v>0.51015401128968885</v>
      </c>
      <c r="AJ24" s="52">
        <v>0.49601404681518951</v>
      </c>
      <c r="AK24" s="52">
        <v>0.528582045074941</v>
      </c>
      <c r="AL24" s="52">
        <v>0.52058080027780473</v>
      </c>
      <c r="AM24" s="52">
        <v>0.48244188475273958</v>
      </c>
      <c r="AN24" s="52">
        <v>0.57274450235513807</v>
      </c>
      <c r="AO24" s="52">
        <v>0.50146876577775734</v>
      </c>
      <c r="AP24" s="52">
        <v>0.47992645249091515</v>
      </c>
      <c r="AQ24" s="52">
        <v>0.53304238960524553</v>
      </c>
      <c r="AR24" s="52">
        <v>0.49617347650257981</v>
      </c>
      <c r="AS24" s="52">
        <v>0.48010379797555786</v>
      </c>
      <c r="AT24" s="52">
        <v>0.5187963360911142</v>
      </c>
      <c r="AU24" s="52">
        <v>0.47907871937108237</v>
      </c>
      <c r="AV24" s="52">
        <v>0.45569830517272703</v>
      </c>
      <c r="AW24" s="52">
        <v>0.50884601912617056</v>
      </c>
      <c r="AX24" s="52" t="s">
        <v>41</v>
      </c>
      <c r="AY24" s="52" t="s">
        <v>41</v>
      </c>
      <c r="AZ24" s="52" t="s">
        <v>41</v>
      </c>
      <c r="BA24" s="52">
        <v>0.54784612183776371</v>
      </c>
      <c r="BB24" s="52">
        <v>0.58683189759314003</v>
      </c>
      <c r="BC24" s="52">
        <v>0.49295522018802573</v>
      </c>
      <c r="BD24" s="52">
        <v>0.42804282224457535</v>
      </c>
      <c r="BE24" s="52">
        <v>0.40849776914891633</v>
      </c>
      <c r="BF24" s="52">
        <v>0.45641598915989162</v>
      </c>
      <c r="BG24" s="52">
        <v>0.42457345355535187</v>
      </c>
      <c r="BH24" s="52">
        <v>0.39939506427442084</v>
      </c>
      <c r="BI24" s="52">
        <v>0.46188956055151803</v>
      </c>
      <c r="BJ24" s="52">
        <v>0.40761150760083115</v>
      </c>
      <c r="BK24" s="52">
        <v>0.35397399021560094</v>
      </c>
      <c r="BL24" s="52">
        <v>0.47499135290048422</v>
      </c>
      <c r="BM24" s="52">
        <v>0.38998880340761211</v>
      </c>
      <c r="BN24" s="52">
        <v>0.31497449943332073</v>
      </c>
      <c r="BO24" s="52">
        <v>0.48776629467995397</v>
      </c>
      <c r="BP24" s="52">
        <v>0.40226787919613788</v>
      </c>
      <c r="BQ24" s="52">
        <v>0.38392180560751249</v>
      </c>
      <c r="BR24" s="52">
        <v>0.42536898809092444</v>
      </c>
      <c r="BS24" s="52">
        <v>0.43807721764202368</v>
      </c>
      <c r="BT24" s="52">
        <v>0.43009496405656322</v>
      </c>
      <c r="BU24" s="52">
        <v>0.4477904804427264</v>
      </c>
      <c r="BV24" s="52">
        <v>0.39027388912899336</v>
      </c>
      <c r="BW24" s="52">
        <v>0.34893824054097883</v>
      </c>
      <c r="BX24" s="52">
        <v>0.44003194510175109</v>
      </c>
      <c r="BY24" s="52">
        <v>0.38975164894134573</v>
      </c>
      <c r="BZ24" s="52">
        <v>0.33734158164059663</v>
      </c>
      <c r="CA24" s="52">
        <v>0.45869830888025614</v>
      </c>
      <c r="CB24" s="52">
        <v>0.41605957109980796</v>
      </c>
      <c r="CC24" s="52">
        <v>0.37617664502197418</v>
      </c>
      <c r="CD24" s="52">
        <v>0.47076368996301138</v>
      </c>
      <c r="CE24" s="52">
        <v>0.41446376975808735</v>
      </c>
      <c r="CF24" s="52">
        <v>0.3802335296605362</v>
      </c>
      <c r="CG24" s="52">
        <v>0.45617309553435642</v>
      </c>
      <c r="CH24" s="52">
        <v>0.39293171302236257</v>
      </c>
      <c r="CI24" s="52">
        <v>0.38055012275810413</v>
      </c>
      <c r="CJ24" s="52">
        <v>0.40630671633823867</v>
      </c>
      <c r="CK24" s="52">
        <v>0.38345405166909202</v>
      </c>
      <c r="CL24" s="52">
        <v>0.38425294891688322</v>
      </c>
      <c r="CM24" s="52">
        <v>0.38234601496676957</v>
      </c>
      <c r="CN24" s="52">
        <v>0.43232749087314698</v>
      </c>
      <c r="CO24" s="52">
        <v>0.39684170454389095</v>
      </c>
      <c r="CP24" s="52">
        <v>0.48453420424027316</v>
      </c>
      <c r="CQ24" s="52">
        <v>0.3920738265844293</v>
      </c>
      <c r="CR24" s="52">
        <v>0.34826119251806337</v>
      </c>
      <c r="CS24" s="52">
        <v>0.45186677889252735</v>
      </c>
      <c r="CT24" s="52">
        <v>0.39212913196335442</v>
      </c>
      <c r="CU24" s="52">
        <v>0.35569246113168734</v>
      </c>
      <c r="CV24" s="52">
        <v>0.4364673012983401</v>
      </c>
      <c r="CW24" s="52">
        <v>0.38434099075143008</v>
      </c>
      <c r="CX24" s="52">
        <v>0.3661328061233744</v>
      </c>
      <c r="CY24" s="52">
        <v>0.40868716387866588</v>
      </c>
      <c r="CZ24" s="52">
        <v>0.3930138768780661</v>
      </c>
      <c r="DA24" s="52">
        <v>0.35358109309261854</v>
      </c>
      <c r="DB24" s="52">
        <v>0.4403533212793076</v>
      </c>
      <c r="DC24" s="52">
        <v>0.44689919548056795</v>
      </c>
      <c r="DD24" s="52">
        <v>0.41881019056075403</v>
      </c>
      <c r="DE24" s="52">
        <v>0.48177167246106445</v>
      </c>
      <c r="DF24" s="52">
        <v>0.45752006175781029</v>
      </c>
      <c r="DG24" s="52">
        <v>0.46508650999844203</v>
      </c>
      <c r="DH24" s="52">
        <v>0.4476585609465637</v>
      </c>
      <c r="DI24" s="52">
        <v>0.40265590846815941</v>
      </c>
      <c r="DJ24" s="52">
        <v>0.38073773328104454</v>
      </c>
      <c r="DK24" s="52">
        <v>0.43132214599059876</v>
      </c>
      <c r="DL24" s="52">
        <v>0.43877079742714564</v>
      </c>
      <c r="DM24" s="52">
        <v>0.4316082145876885</v>
      </c>
      <c r="DN24" s="52">
        <v>0.44727779044192395</v>
      </c>
      <c r="DO24" s="52">
        <v>0.38311991472251083</v>
      </c>
      <c r="DP24" s="52">
        <v>0.37614365792881621</v>
      </c>
      <c r="DQ24" s="52">
        <v>0.3926451250494708</v>
      </c>
      <c r="DR24" s="52">
        <v>0.37480435661541284</v>
      </c>
      <c r="DS24" s="52">
        <v>0.37656933335550491</v>
      </c>
      <c r="DT24" s="52">
        <v>0.37219342102835634</v>
      </c>
      <c r="DU24" s="52">
        <v>0.39238445419065349</v>
      </c>
      <c r="DV24" s="52">
        <v>0.35101459104740257</v>
      </c>
      <c r="DW24" s="52">
        <v>0.44647704190160042</v>
      </c>
      <c r="DX24" s="52">
        <v>0.40904118028189956</v>
      </c>
      <c r="DY24" s="52">
        <v>0.41792491968084594</v>
      </c>
      <c r="DZ24" s="52">
        <v>0.39816291570677537</v>
      </c>
      <c r="EA24" s="52">
        <v>0.44019261058920045</v>
      </c>
      <c r="EB24" s="52">
        <v>0.4264242249796491</v>
      </c>
      <c r="EC24" s="52">
        <v>0.45643959496465492</v>
      </c>
      <c r="ED24" s="52">
        <v>0.45953149322297732</v>
      </c>
      <c r="EE24" s="52">
        <v>0.42363601522078348</v>
      </c>
      <c r="EF24" s="52">
        <v>0.50425499258147588</v>
      </c>
      <c r="EG24" s="52">
        <v>0.41608366918347223</v>
      </c>
      <c r="EH24" s="52">
        <v>0.3991351845546014</v>
      </c>
      <c r="EI24" s="52">
        <v>0.43771356454858257</v>
      </c>
      <c r="EJ24" s="161">
        <v>0.39213956336461681</v>
      </c>
      <c r="EK24" s="161">
        <v>0.38738574689773403</v>
      </c>
      <c r="EL24" s="161">
        <v>0.39825775806387076</v>
      </c>
      <c r="EM24" s="161">
        <v>0.42520352824229612</v>
      </c>
      <c r="EN24" s="161">
        <v>0.42494846928053726</v>
      </c>
      <c r="EO24" s="161">
        <v>0.42553191489361702</v>
      </c>
      <c r="EP24" s="85">
        <v>0.42340648715469503</v>
      </c>
      <c r="EQ24" s="85">
        <v>0.43076578192252513</v>
      </c>
      <c r="ER24" s="85">
        <v>0.41356992610970278</v>
      </c>
      <c r="ES24" s="85">
        <v>0.45544742274216937</v>
      </c>
      <c r="ET24" s="85">
        <v>0.45501978817559086</v>
      </c>
      <c r="EU24" s="85">
        <v>0.45602941783102424</v>
      </c>
      <c r="EV24" s="85">
        <v>0.42957174116911534</v>
      </c>
      <c r="EW24" s="85">
        <v>0.42859497548177961</v>
      </c>
      <c r="EX24" s="85">
        <v>0.43099895635419733</v>
      </c>
      <c r="EY24" s="85">
        <v>0.40540511376205196</v>
      </c>
      <c r="EZ24" s="85">
        <v>0.40225132630652316</v>
      </c>
      <c r="FA24" s="85">
        <v>0.40969177014186337</v>
      </c>
      <c r="FB24" s="85">
        <v>0.40797910293125861</v>
      </c>
      <c r="FC24" s="85">
        <v>0.40223359405588993</v>
      </c>
      <c r="FD24" s="85">
        <v>0.4146351754765345</v>
      </c>
      <c r="FE24" s="85">
        <v>0.44158581937217467</v>
      </c>
      <c r="FF24" s="85">
        <v>0.42853400351668652</v>
      </c>
      <c r="FG24" s="85">
        <v>0.4580122383972729</v>
      </c>
      <c r="FH24" s="85">
        <v>0.43918161653617216</v>
      </c>
      <c r="FI24" s="85">
        <v>0.43171150893355675</v>
      </c>
      <c r="FJ24" s="85">
        <v>0.45020764253291695</v>
      </c>
      <c r="FK24" s="85">
        <v>0.43726842615288147</v>
      </c>
      <c r="FL24" s="85">
        <v>0.44721640180673639</v>
      </c>
      <c r="FM24" s="85">
        <v>0.42487476344205727</v>
      </c>
      <c r="FN24" s="85">
        <v>0.45186913412596369</v>
      </c>
      <c r="FO24" s="85">
        <v>0.45218537028623351</v>
      </c>
      <c r="FP24" s="85">
        <v>0.45151260590290226</v>
      </c>
      <c r="FQ24" s="85">
        <v>0.46748184824413214</v>
      </c>
      <c r="FR24" s="85">
        <v>0.46112941850707168</v>
      </c>
      <c r="FS24" s="85">
        <v>0.47520799000253922</v>
      </c>
    </row>
    <row r="25" spans="1:178" s="10" customFormat="1" ht="27.75" customHeight="1" thickBot="1" x14ac:dyDescent="0.3">
      <c r="A25" s="51" t="s">
        <v>18</v>
      </c>
      <c r="B25" s="52">
        <v>3.7120141832183715E-3</v>
      </c>
      <c r="C25" s="52">
        <v>6.9493514154765684E-3</v>
      </c>
      <c r="D25" s="54" t="s">
        <v>16</v>
      </c>
      <c r="E25" s="52">
        <v>1.8151012610344488E-3</v>
      </c>
      <c r="F25" s="52">
        <v>3.1645745005126498E-3</v>
      </c>
      <c r="G25" s="54" t="s">
        <v>16</v>
      </c>
      <c r="H25" s="54" t="s">
        <v>16</v>
      </c>
      <c r="I25" s="54" t="s">
        <v>16</v>
      </c>
      <c r="J25" s="54" t="s">
        <v>16</v>
      </c>
      <c r="K25" s="54" t="s">
        <v>16</v>
      </c>
      <c r="L25" s="54" t="s">
        <v>16</v>
      </c>
      <c r="M25" s="54" t="s">
        <v>16</v>
      </c>
      <c r="N25" s="54" t="s">
        <v>16</v>
      </c>
      <c r="O25" s="54" t="s">
        <v>16</v>
      </c>
      <c r="P25" s="54" t="s">
        <v>16</v>
      </c>
      <c r="Q25" s="52">
        <v>0.55686070554209532</v>
      </c>
      <c r="R25" s="52">
        <v>0.56868139121068273</v>
      </c>
      <c r="S25" s="52">
        <v>0.53908514169108246</v>
      </c>
      <c r="T25" s="52">
        <v>0.56223835374738562</v>
      </c>
      <c r="U25" s="52">
        <v>0.52077377549075665</v>
      </c>
      <c r="V25" s="52">
        <v>0.62177170772536683</v>
      </c>
      <c r="W25" s="52">
        <v>0.55276901413471646</v>
      </c>
      <c r="X25" s="52">
        <v>0.47388188722889268</v>
      </c>
      <c r="Y25" s="52">
        <v>0.67010117311153872</v>
      </c>
      <c r="Z25" s="54" t="s">
        <v>16</v>
      </c>
      <c r="AA25" s="54" t="s">
        <v>16</v>
      </c>
      <c r="AB25" s="54" t="s">
        <v>16</v>
      </c>
      <c r="AC25" s="54" t="s">
        <v>16</v>
      </c>
      <c r="AD25" s="54" t="s">
        <v>16</v>
      </c>
      <c r="AE25" s="54" t="s">
        <v>16</v>
      </c>
      <c r="AF25" s="54" t="s">
        <v>16</v>
      </c>
      <c r="AG25" s="54" t="s">
        <v>16</v>
      </c>
      <c r="AH25" s="54" t="s">
        <v>16</v>
      </c>
      <c r="AI25" s="54" t="s">
        <v>16</v>
      </c>
      <c r="AJ25" s="54" t="s">
        <v>16</v>
      </c>
      <c r="AK25" s="54" t="s">
        <v>16</v>
      </c>
      <c r="AL25" s="54" t="s">
        <v>16</v>
      </c>
      <c r="AM25" s="54" t="s">
        <v>16</v>
      </c>
      <c r="AN25" s="54" t="s">
        <v>16</v>
      </c>
      <c r="AO25" s="54" t="s">
        <v>16</v>
      </c>
      <c r="AP25" s="54" t="s">
        <v>16</v>
      </c>
      <c r="AQ25" s="54" t="s">
        <v>16</v>
      </c>
      <c r="AR25" s="54" t="s">
        <v>16</v>
      </c>
      <c r="AS25" s="54" t="s">
        <v>16</v>
      </c>
      <c r="AT25" s="54" t="s">
        <v>16</v>
      </c>
      <c r="AU25" s="54" t="s">
        <v>16</v>
      </c>
      <c r="AV25" s="54" t="s">
        <v>16</v>
      </c>
      <c r="AW25" s="54" t="s">
        <v>16</v>
      </c>
      <c r="AX25" s="52" t="s">
        <v>41</v>
      </c>
      <c r="AY25" s="52" t="s">
        <v>41</v>
      </c>
      <c r="AZ25" s="52" t="s">
        <v>41</v>
      </c>
      <c r="BA25" s="52">
        <v>0.45088757092476389</v>
      </c>
      <c r="BB25" s="52">
        <v>0.41100241169209412</v>
      </c>
      <c r="BC25" s="52">
        <v>0.50704477981197427</v>
      </c>
      <c r="BD25" s="52">
        <v>1.2076226690395393E-3</v>
      </c>
      <c r="BE25" s="52">
        <v>2.0395019321597253E-3</v>
      </c>
      <c r="BF25" s="54" t="s">
        <v>16</v>
      </c>
      <c r="BG25" s="52">
        <v>4.2469933093436593E-3</v>
      </c>
      <c r="BH25" s="54" t="s">
        <v>16</v>
      </c>
      <c r="BI25" s="52">
        <v>1.0541329892005706E-2</v>
      </c>
      <c r="BJ25" s="54" t="s">
        <v>16</v>
      </c>
      <c r="BK25" s="54" t="s">
        <v>16</v>
      </c>
      <c r="BL25" s="54" t="s">
        <v>16</v>
      </c>
      <c r="BM25" s="54" t="s">
        <v>16</v>
      </c>
      <c r="BN25" s="54" t="s">
        <v>16</v>
      </c>
      <c r="BO25" s="54" t="s">
        <v>16</v>
      </c>
      <c r="BP25" s="52">
        <v>1.0259453506337978E-2</v>
      </c>
      <c r="BQ25" s="52">
        <v>7.6640480369869453E-3</v>
      </c>
      <c r="BR25" s="52">
        <v>1.35275503055777E-2</v>
      </c>
      <c r="BS25" s="52">
        <v>4.9529745673103677E-3</v>
      </c>
      <c r="BT25" s="52">
        <v>6.1700083522022294E-3</v>
      </c>
      <c r="BU25" s="52">
        <v>3.4720182354392604E-3</v>
      </c>
      <c r="BV25" s="52">
        <v>4.5473702294891857E-3</v>
      </c>
      <c r="BW25" s="52">
        <v>2.6685275919855712E-3</v>
      </c>
      <c r="BX25" s="52">
        <v>6.8090392806436344E-3</v>
      </c>
      <c r="BY25" s="52">
        <v>3.4792146410069671E-3</v>
      </c>
      <c r="BZ25" s="52">
        <v>3.0619764798688019E-3</v>
      </c>
      <c r="CA25" s="52">
        <v>4.0281011258201278E-3</v>
      </c>
      <c r="CB25" s="52">
        <v>1.4628926576860496E-3</v>
      </c>
      <c r="CC25" s="52">
        <v>2.5294383024883791E-3</v>
      </c>
      <c r="CD25" s="54" t="s">
        <v>16</v>
      </c>
      <c r="CE25" s="52">
        <v>1.2350575038241459E-3</v>
      </c>
      <c r="CF25" s="52">
        <v>2.2486513249507464E-3</v>
      </c>
      <c r="CG25" s="54" t="s">
        <v>16</v>
      </c>
      <c r="CH25" s="54" t="s">
        <v>16</v>
      </c>
      <c r="CI25" s="54" t="s">
        <v>16</v>
      </c>
      <c r="CJ25" s="54" t="s">
        <v>16</v>
      </c>
      <c r="CK25" s="54" t="s">
        <v>16</v>
      </c>
      <c r="CL25" s="54" t="s">
        <v>16</v>
      </c>
      <c r="CM25" s="54" t="s">
        <v>16</v>
      </c>
      <c r="CN25" s="54" t="s">
        <v>16</v>
      </c>
      <c r="CO25" s="54" t="s">
        <v>16</v>
      </c>
      <c r="CP25" s="54" t="s">
        <v>16</v>
      </c>
      <c r="CQ25" s="52">
        <v>2.4161994481712227E-3</v>
      </c>
      <c r="CR25" s="54" t="s">
        <v>16</v>
      </c>
      <c r="CS25" s="52">
        <v>5.7136888927116674E-3</v>
      </c>
      <c r="CT25" s="54" t="s">
        <v>16</v>
      </c>
      <c r="CU25" s="54" t="s">
        <v>16</v>
      </c>
      <c r="CV25" s="54" t="s">
        <v>16</v>
      </c>
      <c r="CW25" s="52">
        <v>1.5332131321909902E-3</v>
      </c>
      <c r="CX25" s="54" t="s">
        <v>16</v>
      </c>
      <c r="CY25" s="52">
        <v>3.5832732079086661E-3</v>
      </c>
      <c r="CZ25" s="54" t="s">
        <v>16</v>
      </c>
      <c r="DA25" s="54" t="s">
        <v>16</v>
      </c>
      <c r="DB25" s="54" t="s">
        <v>16</v>
      </c>
      <c r="DC25" s="54" t="s">
        <v>16</v>
      </c>
      <c r="DD25" s="54" t="s">
        <v>16</v>
      </c>
      <c r="DE25" s="54" t="s">
        <v>16</v>
      </c>
      <c r="DF25" s="54" t="s">
        <v>16</v>
      </c>
      <c r="DG25" s="54" t="s">
        <v>16</v>
      </c>
      <c r="DH25" s="54" t="s">
        <v>16</v>
      </c>
      <c r="DI25" s="54" t="s">
        <v>16</v>
      </c>
      <c r="DJ25" s="54" t="s">
        <v>16</v>
      </c>
      <c r="DK25" s="54" t="s">
        <v>16</v>
      </c>
      <c r="DL25" s="54" t="s">
        <v>16</v>
      </c>
      <c r="DM25" s="54" t="s">
        <v>16</v>
      </c>
      <c r="DN25" s="54" t="s">
        <v>16</v>
      </c>
      <c r="DO25" s="54" t="s">
        <v>16</v>
      </c>
      <c r="DP25" s="54" t="s">
        <v>16</v>
      </c>
      <c r="DQ25" s="54" t="s">
        <v>16</v>
      </c>
      <c r="DR25" s="54" t="s">
        <v>16</v>
      </c>
      <c r="DS25" s="54" t="s">
        <v>16</v>
      </c>
      <c r="DT25" s="54" t="s">
        <v>16</v>
      </c>
      <c r="DU25" s="54" t="s">
        <v>16</v>
      </c>
      <c r="DV25" s="54" t="s">
        <v>16</v>
      </c>
      <c r="DW25" s="54" t="s">
        <v>16</v>
      </c>
      <c r="DX25" s="54" t="s">
        <v>16</v>
      </c>
      <c r="DY25" s="54" t="s">
        <v>16</v>
      </c>
      <c r="DZ25" s="54" t="s">
        <v>16</v>
      </c>
      <c r="EA25" s="54" t="s">
        <v>16</v>
      </c>
      <c r="EB25" s="54" t="s">
        <v>16</v>
      </c>
      <c r="EC25" s="54" t="s">
        <v>16</v>
      </c>
      <c r="ED25" s="54" t="s">
        <v>16</v>
      </c>
      <c r="EE25" s="54" t="s">
        <v>16</v>
      </c>
      <c r="EF25" s="54" t="s">
        <v>16</v>
      </c>
      <c r="EG25" s="54" t="s">
        <v>16</v>
      </c>
      <c r="EH25" s="54" t="s">
        <v>16</v>
      </c>
      <c r="EI25" s="54" t="s">
        <v>16</v>
      </c>
      <c r="EJ25" s="158">
        <v>0</v>
      </c>
      <c r="EK25" s="158">
        <v>0</v>
      </c>
      <c r="EL25" s="158">
        <v>0</v>
      </c>
      <c r="EM25" s="158">
        <v>0</v>
      </c>
      <c r="EN25" s="158">
        <v>0</v>
      </c>
      <c r="EO25" s="158">
        <v>0</v>
      </c>
      <c r="EP25" s="131" t="s">
        <v>16</v>
      </c>
      <c r="EQ25" s="131" t="s">
        <v>16</v>
      </c>
      <c r="ER25" s="131" t="s">
        <v>16</v>
      </c>
      <c r="ES25" s="131" t="s">
        <v>16</v>
      </c>
      <c r="ET25" s="131" t="s">
        <v>16</v>
      </c>
      <c r="EU25" s="131" t="s">
        <v>16</v>
      </c>
      <c r="EV25" s="131" t="s">
        <v>16</v>
      </c>
      <c r="EW25" s="131" t="s">
        <v>16</v>
      </c>
      <c r="EX25" s="131" t="s">
        <v>16</v>
      </c>
      <c r="EY25" s="131" t="s">
        <v>16</v>
      </c>
      <c r="EZ25" s="131" t="s">
        <v>16</v>
      </c>
      <c r="FA25" s="131" t="s">
        <v>16</v>
      </c>
      <c r="FB25" s="131" t="s">
        <v>16</v>
      </c>
      <c r="FC25" s="131" t="s">
        <v>16</v>
      </c>
      <c r="FD25" s="131" t="s">
        <v>16</v>
      </c>
      <c r="FE25" s="131" t="s">
        <v>16</v>
      </c>
      <c r="FF25" s="131" t="s">
        <v>16</v>
      </c>
      <c r="FG25" s="131" t="s">
        <v>16</v>
      </c>
      <c r="FH25" s="131" t="s">
        <v>16</v>
      </c>
      <c r="FI25" s="131" t="s">
        <v>16</v>
      </c>
      <c r="FJ25" s="131" t="s">
        <v>16</v>
      </c>
      <c r="FK25" s="131" t="s">
        <v>16</v>
      </c>
      <c r="FL25" s="131" t="s">
        <v>16</v>
      </c>
      <c r="FM25" s="131" t="s">
        <v>16</v>
      </c>
      <c r="FN25" s="131" t="s">
        <v>16</v>
      </c>
      <c r="FO25" s="131" t="s">
        <v>16</v>
      </c>
      <c r="FP25" s="131" t="s">
        <v>16</v>
      </c>
      <c r="FQ25" s="131" t="s">
        <v>16</v>
      </c>
      <c r="FR25" s="131" t="s">
        <v>16</v>
      </c>
      <c r="FS25" s="131" t="s">
        <v>16</v>
      </c>
    </row>
    <row r="26" spans="1:178" s="38" customFormat="1" ht="25.5" customHeight="1" thickBot="1" x14ac:dyDescent="0.3">
      <c r="A26" s="40" t="s">
        <v>22</v>
      </c>
      <c r="B26" s="121">
        <v>38918</v>
      </c>
      <c r="C26" s="108" t="s">
        <v>16</v>
      </c>
      <c r="D26" s="121">
        <v>38918</v>
      </c>
      <c r="E26" s="121">
        <v>39305</v>
      </c>
      <c r="F26" s="121">
        <v>897</v>
      </c>
      <c r="G26" s="121">
        <v>38408</v>
      </c>
      <c r="H26" s="121">
        <v>36951</v>
      </c>
      <c r="I26" s="108" t="s">
        <v>16</v>
      </c>
      <c r="J26" s="121">
        <v>36951</v>
      </c>
      <c r="K26" s="121">
        <v>35363</v>
      </c>
      <c r="L26" s="121">
        <v>1245</v>
      </c>
      <c r="M26" s="121">
        <v>34118</v>
      </c>
      <c r="N26" s="121">
        <v>32273</v>
      </c>
      <c r="O26" s="121">
        <v>362</v>
      </c>
      <c r="P26" s="121">
        <v>31911</v>
      </c>
      <c r="Q26" s="121">
        <v>33404</v>
      </c>
      <c r="R26" s="108" t="s">
        <v>16</v>
      </c>
      <c r="S26" s="121">
        <v>33404</v>
      </c>
      <c r="T26" s="121">
        <v>37130</v>
      </c>
      <c r="U26" s="108" t="s">
        <v>16</v>
      </c>
      <c r="V26" s="121">
        <v>37130</v>
      </c>
      <c r="W26" s="121">
        <v>33329</v>
      </c>
      <c r="X26" s="121">
        <v>405</v>
      </c>
      <c r="Y26" s="121">
        <v>32924</v>
      </c>
      <c r="Z26" s="121">
        <v>36597</v>
      </c>
      <c r="AA26" s="121">
        <v>607</v>
      </c>
      <c r="AB26" s="121">
        <v>35990</v>
      </c>
      <c r="AC26" s="121">
        <v>43096</v>
      </c>
      <c r="AD26" s="108" t="s">
        <v>16</v>
      </c>
      <c r="AE26" s="121">
        <v>43096</v>
      </c>
      <c r="AF26" s="121">
        <v>41248</v>
      </c>
      <c r="AG26" s="108" t="s">
        <v>16</v>
      </c>
      <c r="AH26" s="121">
        <v>41248</v>
      </c>
      <c r="AI26" s="121">
        <v>42786</v>
      </c>
      <c r="AJ26" s="108" t="s">
        <v>16</v>
      </c>
      <c r="AK26" s="121">
        <v>42786</v>
      </c>
      <c r="AL26" s="121">
        <v>43562</v>
      </c>
      <c r="AM26" s="121">
        <v>454</v>
      </c>
      <c r="AN26" s="121">
        <v>43108</v>
      </c>
      <c r="AO26" s="121">
        <v>38344</v>
      </c>
      <c r="AP26" s="121">
        <v>366</v>
      </c>
      <c r="AQ26" s="121">
        <v>37978</v>
      </c>
      <c r="AR26" s="121">
        <v>44149</v>
      </c>
      <c r="AS26" s="108" t="s">
        <v>16</v>
      </c>
      <c r="AT26" s="121">
        <v>44149</v>
      </c>
      <c r="AU26" s="121">
        <v>41698</v>
      </c>
      <c r="AV26" s="121">
        <v>942</v>
      </c>
      <c r="AW26" s="121">
        <v>40756</v>
      </c>
      <c r="AX26" s="121" t="s">
        <v>41</v>
      </c>
      <c r="AY26" s="121" t="s">
        <v>41</v>
      </c>
      <c r="AZ26" s="121" t="s">
        <v>41</v>
      </c>
      <c r="BA26" s="121">
        <v>41950</v>
      </c>
      <c r="BB26" s="108" t="s">
        <v>16</v>
      </c>
      <c r="BC26" s="121">
        <v>41950</v>
      </c>
      <c r="BD26" s="121">
        <v>38483</v>
      </c>
      <c r="BE26" s="121">
        <v>414</v>
      </c>
      <c r="BF26" s="121">
        <v>38069</v>
      </c>
      <c r="BG26" s="121">
        <v>38978</v>
      </c>
      <c r="BH26" s="121">
        <v>1000</v>
      </c>
      <c r="BI26" s="121">
        <v>37978</v>
      </c>
      <c r="BJ26" s="121">
        <v>46384</v>
      </c>
      <c r="BK26" s="108" t="s">
        <v>16</v>
      </c>
      <c r="BL26" s="121">
        <v>46384</v>
      </c>
      <c r="BM26" s="121">
        <v>40880</v>
      </c>
      <c r="BN26" s="121">
        <v>840</v>
      </c>
      <c r="BO26" s="121">
        <v>40040</v>
      </c>
      <c r="BP26" s="121">
        <v>46591</v>
      </c>
      <c r="BQ26" s="121">
        <v>642</v>
      </c>
      <c r="BR26" s="121">
        <v>45949</v>
      </c>
      <c r="BS26" s="121">
        <v>47409</v>
      </c>
      <c r="BT26" s="121">
        <v>840</v>
      </c>
      <c r="BU26" s="121">
        <v>46569</v>
      </c>
      <c r="BV26" s="121">
        <v>46306</v>
      </c>
      <c r="BW26" s="108" t="s">
        <v>16</v>
      </c>
      <c r="BX26" s="121">
        <v>46306</v>
      </c>
      <c r="BY26" s="121">
        <v>43986</v>
      </c>
      <c r="BZ26" s="121">
        <v>1547</v>
      </c>
      <c r="CA26" s="121">
        <v>42439</v>
      </c>
      <c r="CB26" s="121">
        <v>39748</v>
      </c>
      <c r="CC26" s="108" t="s">
        <v>16</v>
      </c>
      <c r="CD26" s="121">
        <v>39748</v>
      </c>
      <c r="CE26" s="121">
        <v>41352</v>
      </c>
      <c r="CF26" s="121">
        <v>599</v>
      </c>
      <c r="CG26" s="121">
        <v>40753</v>
      </c>
      <c r="CH26" s="121">
        <v>44760</v>
      </c>
      <c r="CI26" s="121">
        <v>615</v>
      </c>
      <c r="CJ26" s="121">
        <v>44145</v>
      </c>
      <c r="CK26" s="121">
        <v>35271</v>
      </c>
      <c r="CL26" s="121">
        <v>510</v>
      </c>
      <c r="CM26" s="121">
        <v>34761</v>
      </c>
      <c r="CN26" s="121">
        <v>40059</v>
      </c>
      <c r="CO26" s="121">
        <v>938</v>
      </c>
      <c r="CP26" s="121">
        <v>39121</v>
      </c>
      <c r="CQ26" s="121">
        <v>37743</v>
      </c>
      <c r="CR26" s="108" t="s">
        <v>16</v>
      </c>
      <c r="CS26" s="121">
        <v>37743</v>
      </c>
      <c r="CT26" s="121">
        <v>35952</v>
      </c>
      <c r="CU26" s="108" t="s">
        <v>16</v>
      </c>
      <c r="CV26" s="121">
        <v>35952</v>
      </c>
      <c r="CW26" s="121">
        <v>41329</v>
      </c>
      <c r="CX26" s="121">
        <v>2306</v>
      </c>
      <c r="CY26" s="121">
        <v>39023</v>
      </c>
      <c r="CZ26" s="121">
        <v>38833</v>
      </c>
      <c r="DA26" s="121">
        <v>2100</v>
      </c>
      <c r="DB26" s="121">
        <v>36733</v>
      </c>
      <c r="DC26" s="121">
        <v>42833</v>
      </c>
      <c r="DD26" s="108" t="s">
        <v>16</v>
      </c>
      <c r="DE26" s="121">
        <v>42833</v>
      </c>
      <c r="DF26" s="121">
        <v>47446</v>
      </c>
      <c r="DG26" s="121">
        <v>2066</v>
      </c>
      <c r="DH26" s="121">
        <v>45380</v>
      </c>
      <c r="DI26" s="121">
        <v>43818</v>
      </c>
      <c r="DJ26" s="108">
        <v>530</v>
      </c>
      <c r="DK26" s="121">
        <v>43288</v>
      </c>
      <c r="DL26" s="121">
        <v>35782</v>
      </c>
      <c r="DM26" s="121">
        <v>411</v>
      </c>
      <c r="DN26" s="121">
        <v>35371</v>
      </c>
      <c r="DO26" s="121">
        <v>35959</v>
      </c>
      <c r="DP26" s="108" t="s">
        <v>16</v>
      </c>
      <c r="DQ26" s="121">
        <v>35959</v>
      </c>
      <c r="DR26" s="121">
        <v>39938</v>
      </c>
      <c r="DS26" s="121">
        <v>570</v>
      </c>
      <c r="DT26" s="121">
        <v>39368</v>
      </c>
      <c r="DU26" s="121">
        <v>43267</v>
      </c>
      <c r="DV26" s="108">
        <v>1428</v>
      </c>
      <c r="DW26" s="121">
        <v>41839</v>
      </c>
      <c r="DX26" s="121">
        <v>40795</v>
      </c>
      <c r="DY26" s="108" t="s">
        <v>16</v>
      </c>
      <c r="DZ26" s="121">
        <v>40795</v>
      </c>
      <c r="EA26" s="121">
        <v>49991</v>
      </c>
      <c r="EB26" s="108">
        <v>698</v>
      </c>
      <c r="EC26" s="121">
        <v>49293</v>
      </c>
      <c r="ED26" s="121">
        <v>56574</v>
      </c>
      <c r="EE26" s="121">
        <v>595</v>
      </c>
      <c r="EF26" s="121">
        <v>55979</v>
      </c>
      <c r="EG26" s="121">
        <v>49593</v>
      </c>
      <c r="EH26" s="121">
        <v>49593</v>
      </c>
      <c r="EI26" s="108" t="s">
        <v>16</v>
      </c>
      <c r="EJ26" s="151">
        <v>51712</v>
      </c>
      <c r="EK26" s="108" t="s">
        <v>16</v>
      </c>
      <c r="EL26" s="151">
        <v>51712</v>
      </c>
      <c r="EM26" s="151">
        <v>53450</v>
      </c>
      <c r="EN26" s="151">
        <v>2092</v>
      </c>
      <c r="EO26" s="151">
        <v>51358</v>
      </c>
      <c r="EP26" s="203">
        <v>44173</v>
      </c>
      <c r="EQ26" s="203" t="s">
        <v>16</v>
      </c>
      <c r="ER26" s="203">
        <v>44173</v>
      </c>
      <c r="ES26" s="203">
        <v>49607</v>
      </c>
      <c r="ET26" s="203" t="s">
        <v>16</v>
      </c>
      <c r="EU26" s="203">
        <v>49607</v>
      </c>
      <c r="EV26" s="203">
        <v>46665</v>
      </c>
      <c r="EW26" s="203" t="s">
        <v>16</v>
      </c>
      <c r="EX26" s="203">
        <v>46665</v>
      </c>
      <c r="EY26" s="203">
        <v>41617</v>
      </c>
      <c r="EZ26" s="203">
        <v>1014</v>
      </c>
      <c r="FA26" s="203">
        <v>40603</v>
      </c>
      <c r="FB26" s="203">
        <v>47556</v>
      </c>
      <c r="FC26" s="203">
        <v>0</v>
      </c>
      <c r="FD26" s="203">
        <v>47556</v>
      </c>
      <c r="FE26" s="203">
        <v>53016</v>
      </c>
      <c r="FF26" s="203">
        <v>0</v>
      </c>
      <c r="FG26" s="203">
        <v>53016</v>
      </c>
      <c r="FH26" s="203">
        <v>41950</v>
      </c>
      <c r="FI26" s="203" t="s">
        <v>16</v>
      </c>
      <c r="FJ26" s="203">
        <v>41950</v>
      </c>
      <c r="FK26" s="203">
        <v>49625</v>
      </c>
      <c r="FL26" s="203">
        <v>1090</v>
      </c>
      <c r="FM26" s="203">
        <v>48535</v>
      </c>
      <c r="FN26" s="203">
        <v>49673</v>
      </c>
      <c r="FO26" s="203">
        <v>706</v>
      </c>
      <c r="FP26" s="203">
        <v>48967</v>
      </c>
      <c r="FQ26" s="203">
        <v>47529</v>
      </c>
      <c r="FR26" s="203">
        <v>1055</v>
      </c>
      <c r="FS26" s="203">
        <v>46474</v>
      </c>
    </row>
    <row r="27" spans="1:178" s="10" customFormat="1" ht="27.75" customHeight="1" thickBot="1" x14ac:dyDescent="0.3">
      <c r="A27" s="51" t="s">
        <v>14</v>
      </c>
      <c r="B27" s="52">
        <v>0.12415848707538928</v>
      </c>
      <c r="C27" s="54" t="s">
        <v>16</v>
      </c>
      <c r="D27" s="52">
        <v>0.12415848707538928</v>
      </c>
      <c r="E27" s="52">
        <v>0.11110545732095153</v>
      </c>
      <c r="F27" s="54" t="s">
        <v>16</v>
      </c>
      <c r="G27" s="52">
        <v>0.11370027077692148</v>
      </c>
      <c r="H27" s="52">
        <v>0.1012692484641823</v>
      </c>
      <c r="I27" s="54" t="s">
        <v>16</v>
      </c>
      <c r="J27" s="52">
        <v>0.1012692484641823</v>
      </c>
      <c r="K27" s="52">
        <v>8.6361451234340983E-2</v>
      </c>
      <c r="L27" s="54" t="s">
        <v>16</v>
      </c>
      <c r="M27" s="52">
        <v>8.9512867108271291E-2</v>
      </c>
      <c r="N27" s="52">
        <v>4.6850308307253744E-2</v>
      </c>
      <c r="O27" s="54" t="s">
        <v>16</v>
      </c>
      <c r="P27" s="52">
        <v>4.7381780577230422E-2</v>
      </c>
      <c r="Q27" s="52">
        <v>0.13243922883487008</v>
      </c>
      <c r="R27" s="54" t="s">
        <v>16</v>
      </c>
      <c r="S27" s="52">
        <v>0.13243922883487008</v>
      </c>
      <c r="T27" s="52">
        <v>4.4573121465122545E-2</v>
      </c>
      <c r="U27" s="54" t="s">
        <v>16</v>
      </c>
      <c r="V27" s="52">
        <v>4.4573121465122545E-2</v>
      </c>
      <c r="W27" s="52">
        <v>4.221548801344175E-2</v>
      </c>
      <c r="X27" s="54" t="s">
        <v>16</v>
      </c>
      <c r="Y27" s="52">
        <v>4.2734783136921396E-2</v>
      </c>
      <c r="Z27" s="52">
        <v>5.9321802333524604E-2</v>
      </c>
      <c r="AA27" s="52">
        <v>1</v>
      </c>
      <c r="AB27" s="52">
        <v>4.3456515698805223E-2</v>
      </c>
      <c r="AC27" s="52">
        <v>3.7474475589381842E-2</v>
      </c>
      <c r="AD27" s="54" t="s">
        <v>16</v>
      </c>
      <c r="AE27" s="52">
        <v>3.7474475589381842E-2</v>
      </c>
      <c r="AF27" s="52">
        <v>0.10577482544608223</v>
      </c>
      <c r="AG27" s="54" t="s">
        <v>16</v>
      </c>
      <c r="AH27" s="52">
        <v>0.10577482544608223</v>
      </c>
      <c r="AI27" s="52">
        <v>0.14112092740616089</v>
      </c>
      <c r="AJ27" s="54" t="s">
        <v>16</v>
      </c>
      <c r="AK27" s="52">
        <v>0.14112092740616089</v>
      </c>
      <c r="AL27" s="52">
        <v>9.4554887287085068E-2</v>
      </c>
      <c r="AM27" s="52">
        <v>1</v>
      </c>
      <c r="AN27" s="52">
        <v>8.5019021991277727E-2</v>
      </c>
      <c r="AO27" s="52">
        <v>0.10111099520133528</v>
      </c>
      <c r="AP27" s="54" t="s">
        <v>16</v>
      </c>
      <c r="AQ27" s="52">
        <v>0.10208541787350571</v>
      </c>
      <c r="AR27" s="52">
        <v>0.12161090851434914</v>
      </c>
      <c r="AS27" s="54" t="s">
        <v>16</v>
      </c>
      <c r="AT27" s="52">
        <v>0.12161090851434914</v>
      </c>
      <c r="AU27" s="52">
        <v>0.11755959518442131</v>
      </c>
      <c r="AV27" s="54" t="s">
        <v>16</v>
      </c>
      <c r="AW27" s="52">
        <v>0.12027676906467759</v>
      </c>
      <c r="AX27" s="52" t="s">
        <v>41</v>
      </c>
      <c r="AY27" s="52" t="s">
        <v>41</v>
      </c>
      <c r="AZ27" s="52" t="s">
        <v>41</v>
      </c>
      <c r="BA27" s="52">
        <v>8.9511323003575685E-2</v>
      </c>
      <c r="BB27" s="54" t="s">
        <v>16</v>
      </c>
      <c r="BC27" s="52">
        <v>8.9511323003575685E-2</v>
      </c>
      <c r="BD27" s="52">
        <v>0.11373853389808487</v>
      </c>
      <c r="BE27" s="54" t="s">
        <v>16</v>
      </c>
      <c r="BF27" s="52">
        <v>0.11497543933384119</v>
      </c>
      <c r="BG27" s="52">
        <v>0.19421211965724255</v>
      </c>
      <c r="BH27" s="54" t="s">
        <v>16</v>
      </c>
      <c r="BI27" s="52">
        <v>0.19932592553583653</v>
      </c>
      <c r="BJ27" s="52">
        <v>0.13994049672300793</v>
      </c>
      <c r="BK27" s="54" t="s">
        <v>16</v>
      </c>
      <c r="BL27" s="52">
        <v>0.13994049672300793</v>
      </c>
      <c r="BM27" s="52">
        <v>0.11565557729941292</v>
      </c>
      <c r="BN27" s="52">
        <v>0.64880952380952384</v>
      </c>
      <c r="BO27" s="52">
        <v>0.10447052947052947</v>
      </c>
      <c r="BP27" s="52">
        <v>0.15303384773883369</v>
      </c>
      <c r="BQ27" s="54" t="s">
        <v>16</v>
      </c>
      <c r="BR27" s="52">
        <v>0.15517203856449541</v>
      </c>
      <c r="BS27" s="52">
        <v>0.21253348520323145</v>
      </c>
      <c r="BT27" s="54" t="s">
        <v>16</v>
      </c>
      <c r="BU27" s="52">
        <v>0.21636711116837382</v>
      </c>
      <c r="BV27" s="52">
        <v>0.17827063447501404</v>
      </c>
      <c r="BW27" s="54" t="s">
        <v>16</v>
      </c>
      <c r="BX27" s="52">
        <v>0.17827063447501404</v>
      </c>
      <c r="BY27" s="52">
        <v>0.17030418769608513</v>
      </c>
      <c r="BZ27" s="52">
        <v>0.40206851971557855</v>
      </c>
      <c r="CA27" s="52">
        <v>0.16185584014703458</v>
      </c>
      <c r="CB27" s="52">
        <v>0.11678575022642648</v>
      </c>
      <c r="CC27" s="54" t="s">
        <v>16</v>
      </c>
      <c r="CD27" s="52">
        <v>0.11678575022642648</v>
      </c>
      <c r="CE27" s="52">
        <v>0.12543528728961115</v>
      </c>
      <c r="CF27" s="54" t="s">
        <v>16</v>
      </c>
      <c r="CG27" s="52">
        <v>0.12727897332711702</v>
      </c>
      <c r="CH27" s="52">
        <v>0.24564343163538874</v>
      </c>
      <c r="CI27" s="52">
        <v>1</v>
      </c>
      <c r="CJ27" s="52">
        <v>0.23513421678559293</v>
      </c>
      <c r="CK27" s="52">
        <v>0.20798956649939043</v>
      </c>
      <c r="CL27" s="54" t="s">
        <v>16</v>
      </c>
      <c r="CM27" s="52">
        <v>0.21104110928914588</v>
      </c>
      <c r="CN27" s="52">
        <v>0.12943408472503057</v>
      </c>
      <c r="CO27" s="54" t="s">
        <v>16</v>
      </c>
      <c r="CP27" s="52">
        <v>0.13253751182229492</v>
      </c>
      <c r="CQ27" s="52">
        <v>0.10542352224253504</v>
      </c>
      <c r="CR27" s="54" t="s">
        <v>16</v>
      </c>
      <c r="CS27" s="52">
        <v>0.10542352224253504</v>
      </c>
      <c r="CT27" s="52">
        <v>0.185274810858923</v>
      </c>
      <c r="CU27" s="54" t="s">
        <v>16</v>
      </c>
      <c r="CV27" s="52">
        <v>0.185274810858923</v>
      </c>
      <c r="CW27" s="52">
        <v>0.20138401606620049</v>
      </c>
      <c r="CX27" s="54" t="s">
        <v>16</v>
      </c>
      <c r="CY27" s="52">
        <v>0.21328447325935987</v>
      </c>
      <c r="CZ27" s="52">
        <v>0.1238122215641336</v>
      </c>
      <c r="DA27" s="54" t="s">
        <v>16</v>
      </c>
      <c r="DB27" s="52">
        <v>0.13089047994990879</v>
      </c>
      <c r="DC27" s="52">
        <v>6.9969416104405477E-2</v>
      </c>
      <c r="DD27" s="54" t="s">
        <v>16</v>
      </c>
      <c r="DE27" s="52">
        <v>6.9969416104405477E-2</v>
      </c>
      <c r="DF27" s="52">
        <v>0.17173207435821777</v>
      </c>
      <c r="DG27" s="54" t="s">
        <v>16</v>
      </c>
      <c r="DH27" s="52">
        <v>0.17955046275892464</v>
      </c>
      <c r="DI27" s="52">
        <v>0.14893422794285455</v>
      </c>
      <c r="DJ27" s="54" t="s">
        <v>16</v>
      </c>
      <c r="DK27" s="52">
        <v>0.15075771576418406</v>
      </c>
      <c r="DL27" s="52">
        <v>0.16645240623777319</v>
      </c>
      <c r="DM27" s="54">
        <v>1</v>
      </c>
      <c r="DN27" s="52">
        <v>0.15676684289389614</v>
      </c>
      <c r="DO27" s="52">
        <v>0.12647737701270892</v>
      </c>
      <c r="DP27" s="54" t="s">
        <v>16</v>
      </c>
      <c r="DQ27" s="52">
        <v>0.12647737701270892</v>
      </c>
      <c r="DR27" s="52">
        <v>0.35640242375682307</v>
      </c>
      <c r="DS27" s="54" t="s">
        <v>16</v>
      </c>
      <c r="DT27" s="52">
        <v>0.3615626905100589</v>
      </c>
      <c r="DU27" s="52">
        <v>0.37497399865948644</v>
      </c>
      <c r="DV27" s="54" t="s">
        <v>16</v>
      </c>
      <c r="DW27" s="52">
        <v>0.38777217428714833</v>
      </c>
      <c r="DX27" s="52">
        <v>0.3084446623360706</v>
      </c>
      <c r="DY27" s="54" t="s">
        <v>16</v>
      </c>
      <c r="DZ27" s="52">
        <v>0.3084446623360706</v>
      </c>
      <c r="EA27" s="52">
        <v>0.25600608109459705</v>
      </c>
      <c r="EB27" s="54" t="s">
        <v>16</v>
      </c>
      <c r="EC27" s="52">
        <v>0.25963118495526749</v>
      </c>
      <c r="ED27" s="52">
        <v>0.25881146816558842</v>
      </c>
      <c r="EE27" s="54" t="s">
        <v>16</v>
      </c>
      <c r="EF27" s="52">
        <v>0.2615623716036371</v>
      </c>
      <c r="EG27" s="52">
        <v>0.42487851108019276</v>
      </c>
      <c r="EH27" s="52">
        <v>0.42487851108019276</v>
      </c>
      <c r="EI27" s="54" t="s">
        <v>16</v>
      </c>
      <c r="EJ27" s="161">
        <v>0.3894647277227723</v>
      </c>
      <c r="EK27" s="54" t="s">
        <v>16</v>
      </c>
      <c r="EL27" s="158">
        <v>0.3894647277227723</v>
      </c>
      <c r="EM27" s="161">
        <v>0.30507015902712814</v>
      </c>
      <c r="EN27" s="158" t="s">
        <v>16</v>
      </c>
      <c r="EO27" s="161">
        <v>0.31749678725807079</v>
      </c>
      <c r="EP27" s="85">
        <v>0.30831050641794761</v>
      </c>
      <c r="EQ27" s="131" t="s">
        <v>16</v>
      </c>
      <c r="ER27" s="85">
        <v>0.30831050641794761</v>
      </c>
      <c r="ES27" s="85">
        <v>0.35452657891023442</v>
      </c>
      <c r="ET27" s="131" t="s">
        <v>16</v>
      </c>
      <c r="EU27" s="85">
        <v>0.35452657891023442</v>
      </c>
      <c r="EV27" s="85">
        <v>0.37396335583413692</v>
      </c>
      <c r="EW27" s="131" t="s">
        <v>16</v>
      </c>
      <c r="EX27" s="85">
        <v>0.37396335583413692</v>
      </c>
      <c r="EY27" s="85">
        <v>0.29338972054689189</v>
      </c>
      <c r="EZ27" s="131" t="s">
        <v>16</v>
      </c>
      <c r="FA27" s="85">
        <v>0.30071669581065441</v>
      </c>
      <c r="FB27" s="85">
        <v>0.32338716460593825</v>
      </c>
      <c r="FC27" s="131" t="s">
        <v>16</v>
      </c>
      <c r="FD27" s="85">
        <v>0.32338716460593825</v>
      </c>
      <c r="FE27" s="85">
        <v>0.28951637241587447</v>
      </c>
      <c r="FF27" s="131" t="s">
        <v>16</v>
      </c>
      <c r="FG27" s="85">
        <v>0.28951637241587447</v>
      </c>
      <c r="FH27" s="85">
        <v>0.40731932034882479</v>
      </c>
      <c r="FI27" s="131" t="s">
        <v>16</v>
      </c>
      <c r="FJ27" s="85">
        <v>0.40731932034882479</v>
      </c>
      <c r="FK27" s="85">
        <v>0.40294206549118383</v>
      </c>
      <c r="FL27" s="85">
        <v>1</v>
      </c>
      <c r="FM27" s="85">
        <v>0.38953332646543726</v>
      </c>
      <c r="FN27" s="85">
        <v>0.32182473375878246</v>
      </c>
      <c r="FO27" s="131" t="s">
        <v>16</v>
      </c>
      <c r="FP27" s="85">
        <v>0.32646476198255969</v>
      </c>
      <c r="FQ27" s="85">
        <v>0.28094426560626146</v>
      </c>
      <c r="FR27" s="85">
        <v>0.57630331753554498</v>
      </c>
      <c r="FS27" s="85">
        <v>0.27423935964195034</v>
      </c>
    </row>
    <row r="28" spans="1:178" s="10" customFormat="1" ht="27.75" customHeight="1" thickBot="1" x14ac:dyDescent="0.3">
      <c r="A28" s="51" t="s">
        <v>15</v>
      </c>
      <c r="B28" s="52">
        <v>0.87584151292461077</v>
      </c>
      <c r="C28" s="54" t="s">
        <v>16</v>
      </c>
      <c r="D28" s="52">
        <v>0.87584151292461077</v>
      </c>
      <c r="E28" s="52">
        <v>0.88889454267904844</v>
      </c>
      <c r="F28" s="52">
        <v>1</v>
      </c>
      <c r="G28" s="52">
        <v>0.88629972922307854</v>
      </c>
      <c r="H28" s="52">
        <v>0.89873075153581772</v>
      </c>
      <c r="I28" s="54" t="s">
        <v>16</v>
      </c>
      <c r="J28" s="52">
        <v>0.89873075153581772</v>
      </c>
      <c r="K28" s="52">
        <v>0.91363854876565898</v>
      </c>
      <c r="L28" s="52">
        <v>1</v>
      </c>
      <c r="M28" s="52">
        <v>0.91048713289172867</v>
      </c>
      <c r="N28" s="52">
        <v>0.95314969169274621</v>
      </c>
      <c r="O28" s="52">
        <v>1</v>
      </c>
      <c r="P28" s="52">
        <v>0.95261821942276959</v>
      </c>
      <c r="Q28" s="52">
        <v>0.86756077116512997</v>
      </c>
      <c r="R28" s="54" t="s">
        <v>16</v>
      </c>
      <c r="S28" s="52">
        <v>0.86756077116512997</v>
      </c>
      <c r="T28" s="52">
        <v>0.95542687853487751</v>
      </c>
      <c r="U28" s="54" t="s">
        <v>16</v>
      </c>
      <c r="V28" s="52">
        <v>0.95542687853487751</v>
      </c>
      <c r="W28" s="52">
        <v>0.95778451198655823</v>
      </c>
      <c r="X28" s="52">
        <v>1</v>
      </c>
      <c r="Y28" s="52">
        <v>0.95726521686307864</v>
      </c>
      <c r="Z28" s="52">
        <v>0.94067819766647542</v>
      </c>
      <c r="AA28" s="54" t="s">
        <v>16</v>
      </c>
      <c r="AB28" s="52">
        <v>0.95654348430119474</v>
      </c>
      <c r="AC28" s="52">
        <v>0.96252552441061812</v>
      </c>
      <c r="AD28" s="54" t="s">
        <v>16</v>
      </c>
      <c r="AE28" s="52">
        <v>0.96252552441061812</v>
      </c>
      <c r="AF28" s="52">
        <v>0.89422517455391781</v>
      </c>
      <c r="AG28" s="54" t="s">
        <v>16</v>
      </c>
      <c r="AH28" s="52">
        <v>0.89422517455391781</v>
      </c>
      <c r="AI28" s="52">
        <v>0.85887907259383911</v>
      </c>
      <c r="AJ28" s="54" t="s">
        <v>16</v>
      </c>
      <c r="AK28" s="52">
        <v>0.85887907259383911</v>
      </c>
      <c r="AL28" s="52">
        <v>0.90544511271291495</v>
      </c>
      <c r="AM28" s="54" t="s">
        <v>16</v>
      </c>
      <c r="AN28" s="52">
        <v>0.91498097800872225</v>
      </c>
      <c r="AO28" s="52">
        <v>0.89888900479866474</v>
      </c>
      <c r="AP28" s="52">
        <v>1</v>
      </c>
      <c r="AQ28" s="52">
        <v>0.89791458212649433</v>
      </c>
      <c r="AR28" s="52">
        <v>0.87838909148565092</v>
      </c>
      <c r="AS28" s="54" t="s">
        <v>16</v>
      </c>
      <c r="AT28" s="52">
        <v>0.87838909148565092</v>
      </c>
      <c r="AU28" s="52">
        <v>0.88244040481557873</v>
      </c>
      <c r="AV28" s="52">
        <v>1</v>
      </c>
      <c r="AW28" s="52">
        <v>0.87972323093532245</v>
      </c>
      <c r="AX28" s="52" t="s">
        <v>41</v>
      </c>
      <c r="AY28" s="52" t="s">
        <v>41</v>
      </c>
      <c r="AZ28" s="52" t="s">
        <v>41</v>
      </c>
      <c r="BA28" s="52">
        <v>0.91048867699642433</v>
      </c>
      <c r="BB28" s="54" t="s">
        <v>16</v>
      </c>
      <c r="BC28" s="52">
        <v>0.91048867699642433</v>
      </c>
      <c r="BD28" s="52">
        <v>0.88626146610191514</v>
      </c>
      <c r="BE28" s="52">
        <v>1</v>
      </c>
      <c r="BF28" s="52">
        <v>0.88502456066615887</v>
      </c>
      <c r="BG28" s="52">
        <v>0.8057878803427575</v>
      </c>
      <c r="BH28" s="52">
        <v>1</v>
      </c>
      <c r="BI28" s="52">
        <v>0.8006740744641635</v>
      </c>
      <c r="BJ28" s="52">
        <v>0.8600595032769921</v>
      </c>
      <c r="BK28" s="54" t="s">
        <v>16</v>
      </c>
      <c r="BL28" s="52">
        <v>0.8600595032769921</v>
      </c>
      <c r="BM28" s="52">
        <v>0.88434442270058711</v>
      </c>
      <c r="BN28" s="52">
        <v>0.35119047619047616</v>
      </c>
      <c r="BO28" s="52">
        <v>0.89552947052947052</v>
      </c>
      <c r="BP28" s="52">
        <v>0.84696615226116634</v>
      </c>
      <c r="BQ28" s="52">
        <v>1</v>
      </c>
      <c r="BR28" s="52">
        <v>0.84482796143550454</v>
      </c>
      <c r="BS28" s="52">
        <v>0.78746651479676855</v>
      </c>
      <c r="BT28" s="52">
        <v>1</v>
      </c>
      <c r="BU28" s="52">
        <v>0.78363288883162618</v>
      </c>
      <c r="BV28" s="52">
        <v>0.82172936552498599</v>
      </c>
      <c r="BW28" s="54" t="s">
        <v>16</v>
      </c>
      <c r="BX28" s="52">
        <v>0.82172936552498599</v>
      </c>
      <c r="BY28" s="52">
        <v>0.82969581230391487</v>
      </c>
      <c r="BZ28" s="52">
        <v>0.59793148028442145</v>
      </c>
      <c r="CA28" s="52">
        <v>0.83814415985296542</v>
      </c>
      <c r="CB28" s="52">
        <v>0.88321424977357355</v>
      </c>
      <c r="CC28" s="54" t="s">
        <v>16</v>
      </c>
      <c r="CD28" s="52">
        <v>0.88321424977357355</v>
      </c>
      <c r="CE28" s="52">
        <v>0.87456471271038883</v>
      </c>
      <c r="CF28" s="52">
        <v>1</v>
      </c>
      <c r="CG28" s="52">
        <v>0.87272102667288298</v>
      </c>
      <c r="CH28" s="52">
        <v>0.75435656836461129</v>
      </c>
      <c r="CI28" s="54" t="s">
        <v>16</v>
      </c>
      <c r="CJ28" s="52">
        <v>0.76486578321440701</v>
      </c>
      <c r="CK28" s="52">
        <v>0.79201043350060951</v>
      </c>
      <c r="CL28" s="52">
        <v>1</v>
      </c>
      <c r="CM28" s="52">
        <v>0.78895889071085412</v>
      </c>
      <c r="CN28" s="52">
        <v>0.8705659152749694</v>
      </c>
      <c r="CO28" s="52">
        <v>1</v>
      </c>
      <c r="CP28" s="52">
        <v>0.8674624881777051</v>
      </c>
      <c r="CQ28" s="52">
        <v>0.89457647775746496</v>
      </c>
      <c r="CR28" s="54" t="s">
        <v>16</v>
      </c>
      <c r="CS28" s="52">
        <v>0.89457647775746496</v>
      </c>
      <c r="CT28" s="52">
        <v>0.81472518914107694</v>
      </c>
      <c r="CU28" s="54" t="s">
        <v>16</v>
      </c>
      <c r="CV28" s="52">
        <v>0.81472518914107694</v>
      </c>
      <c r="CW28" s="52">
        <v>0.79861598393379951</v>
      </c>
      <c r="CX28" s="52">
        <v>1</v>
      </c>
      <c r="CY28" s="52">
        <v>0.78671552674064016</v>
      </c>
      <c r="CZ28" s="52">
        <v>0.87618777843586637</v>
      </c>
      <c r="DA28" s="52">
        <v>1</v>
      </c>
      <c r="DB28" s="52">
        <v>0.86910952005009123</v>
      </c>
      <c r="DC28" s="52">
        <v>0.93003058389559456</v>
      </c>
      <c r="DD28" s="54" t="s">
        <v>16</v>
      </c>
      <c r="DE28" s="52">
        <v>0.93003058389559456</v>
      </c>
      <c r="DF28" s="52">
        <v>0.8282679256417822</v>
      </c>
      <c r="DG28" s="52">
        <v>1</v>
      </c>
      <c r="DH28" s="52">
        <v>0.82044953724107539</v>
      </c>
      <c r="DI28" s="52">
        <v>0.85106577205714551</v>
      </c>
      <c r="DJ28" s="54">
        <v>1</v>
      </c>
      <c r="DK28" s="52">
        <v>0.84924228423581594</v>
      </c>
      <c r="DL28" s="52">
        <v>0.83354759376222687</v>
      </c>
      <c r="DM28" s="54" t="s">
        <v>16</v>
      </c>
      <c r="DN28" s="52">
        <v>0.84323315710610391</v>
      </c>
      <c r="DO28" s="52">
        <v>0.87352262298729111</v>
      </c>
      <c r="DP28" s="54" t="s">
        <v>16</v>
      </c>
      <c r="DQ28" s="52">
        <v>0.87352262298729111</v>
      </c>
      <c r="DR28" s="52">
        <v>0.64359757624317693</v>
      </c>
      <c r="DS28" s="52">
        <v>1</v>
      </c>
      <c r="DT28" s="52">
        <v>0.63843730948994104</v>
      </c>
      <c r="DU28" s="52">
        <v>0.62502600134051356</v>
      </c>
      <c r="DV28" s="54">
        <v>1</v>
      </c>
      <c r="DW28" s="52">
        <v>0.61222782571285161</v>
      </c>
      <c r="DX28" s="52">
        <v>0.6915553376639294</v>
      </c>
      <c r="DY28" s="54" t="s">
        <v>16</v>
      </c>
      <c r="DZ28" s="52">
        <v>0.6915553376639294</v>
      </c>
      <c r="EA28" s="52">
        <v>0.74399391890540301</v>
      </c>
      <c r="EB28" s="54">
        <v>1</v>
      </c>
      <c r="EC28" s="52">
        <v>0.74036881504473251</v>
      </c>
      <c r="ED28" s="52">
        <v>0.74118853183441158</v>
      </c>
      <c r="EE28" s="52">
        <v>1</v>
      </c>
      <c r="EF28" s="52">
        <v>0.73843762839636296</v>
      </c>
      <c r="EG28" s="52">
        <v>0.57512148891980719</v>
      </c>
      <c r="EH28" s="52">
        <v>0.57512148891980719</v>
      </c>
      <c r="EI28" s="54" t="s">
        <v>16</v>
      </c>
      <c r="EJ28" s="158">
        <v>0.6105352722772277</v>
      </c>
      <c r="EK28" s="54" t="s">
        <v>16</v>
      </c>
      <c r="EL28" s="158">
        <v>0.6105352722772277</v>
      </c>
      <c r="EM28" s="158">
        <v>0.6949298409728718</v>
      </c>
      <c r="EN28" s="158">
        <v>1</v>
      </c>
      <c r="EO28" s="158">
        <v>0.68250321274192915</v>
      </c>
      <c r="EP28" s="85">
        <v>0.69168949358205234</v>
      </c>
      <c r="EQ28" s="131" t="s">
        <v>16</v>
      </c>
      <c r="ER28" s="85">
        <v>0.69168949358205234</v>
      </c>
      <c r="ES28" s="85">
        <v>0.64547342108976546</v>
      </c>
      <c r="ET28" s="131" t="s">
        <v>16</v>
      </c>
      <c r="EU28" s="85">
        <v>0.64547342108976546</v>
      </c>
      <c r="EV28" s="85">
        <v>0.62603664416586302</v>
      </c>
      <c r="EW28" s="131" t="s">
        <v>16</v>
      </c>
      <c r="EX28" s="85">
        <v>0.62603664416586302</v>
      </c>
      <c r="EY28" s="85">
        <v>0.70661027945310806</v>
      </c>
      <c r="EZ28" s="85">
        <v>1</v>
      </c>
      <c r="FA28" s="85">
        <v>0.69928330418934559</v>
      </c>
      <c r="FB28" s="85">
        <v>0.6766128353940617</v>
      </c>
      <c r="FC28" s="131" t="s">
        <v>16</v>
      </c>
      <c r="FD28" s="85">
        <v>0.6766128353940617</v>
      </c>
      <c r="FE28" s="85">
        <v>0.71048362758412553</v>
      </c>
      <c r="FF28" s="131" t="s">
        <v>16</v>
      </c>
      <c r="FG28" s="85">
        <v>0.71048362758412553</v>
      </c>
      <c r="FH28" s="85">
        <v>0.59268067965117521</v>
      </c>
      <c r="FI28" s="131" t="s">
        <v>16</v>
      </c>
      <c r="FJ28" s="85">
        <v>0.59268067965117521</v>
      </c>
      <c r="FK28" s="85">
        <v>0.59705793450881617</v>
      </c>
      <c r="FL28" s="131" t="s">
        <v>16</v>
      </c>
      <c r="FM28" s="85">
        <v>0.61046667353456263</v>
      </c>
      <c r="FN28" s="85">
        <v>0.67817526624121749</v>
      </c>
      <c r="FO28" s="85">
        <v>1</v>
      </c>
      <c r="FP28" s="85">
        <v>0.67353523801744031</v>
      </c>
      <c r="FQ28" s="85">
        <v>0.71905573439373849</v>
      </c>
      <c r="FR28" s="85">
        <v>0.42369668246445502</v>
      </c>
      <c r="FS28" s="85">
        <v>0.72576064035804966</v>
      </c>
    </row>
    <row r="29" spans="1:178" x14ac:dyDescent="0.2">
      <c r="EJ29" s="19"/>
      <c r="EK29" s="19"/>
      <c r="EL29" s="19"/>
      <c r="EM29" s="19"/>
      <c r="EN29" s="19"/>
      <c r="EO29" s="19"/>
    </row>
    <row r="30" spans="1:178" ht="15" customHeight="1" x14ac:dyDescent="0.25">
      <c r="A30" s="162" t="s">
        <v>24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3"/>
      <c r="CF30" s="123"/>
      <c r="CG30" s="123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</row>
    <row r="31" spans="1:178" s="47" customFormat="1" x14ac:dyDescent="0.2">
      <c r="A31" s="163" t="s">
        <v>141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5"/>
      <c r="CF31" s="125"/>
      <c r="CG31" s="125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33"/>
      <c r="EK31" s="33"/>
      <c r="EL31" s="33"/>
      <c r="EM31" s="33"/>
      <c r="EN31" s="33"/>
      <c r="EO31" s="33"/>
    </row>
    <row r="32" spans="1:178" s="47" customFormat="1" x14ac:dyDescent="0.2">
      <c r="A32" s="163" t="s">
        <v>138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5"/>
      <c r="CF32" s="125"/>
      <c r="CG32" s="125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33"/>
      <c r="EK32" s="33"/>
      <c r="EL32" s="33"/>
      <c r="EM32" s="33"/>
      <c r="EN32" s="33"/>
      <c r="EO32" s="33"/>
    </row>
    <row r="33" spans="1:145" s="47" customFormat="1" x14ac:dyDescent="0.2">
      <c r="A33" s="163" t="s">
        <v>139</v>
      </c>
      <c r="B33" s="124"/>
      <c r="C33" s="126"/>
      <c r="D33" s="126"/>
      <c r="E33" s="126"/>
      <c r="F33" s="126"/>
      <c r="G33" s="126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5"/>
      <c r="CF33" s="125"/>
      <c r="CG33" s="125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6"/>
      <c r="DA33" s="124"/>
      <c r="DB33" s="124"/>
      <c r="DC33" s="124"/>
      <c r="DD33" s="124"/>
      <c r="DE33" s="126"/>
      <c r="DF33" s="126"/>
      <c r="DG33" s="124"/>
      <c r="DH33" s="124"/>
      <c r="DI33" s="124"/>
      <c r="DJ33" s="124"/>
      <c r="DK33" s="126"/>
      <c r="DL33" s="126"/>
      <c r="DM33" s="124"/>
      <c r="DN33" s="124"/>
      <c r="DO33" s="124"/>
      <c r="DP33" s="124"/>
      <c r="DQ33" s="126"/>
      <c r="DR33" s="126"/>
      <c r="DS33" s="124"/>
      <c r="DT33" s="124"/>
      <c r="DU33" s="124"/>
      <c r="DV33" s="124"/>
      <c r="DW33" s="126"/>
      <c r="DX33" s="126"/>
      <c r="DY33" s="124"/>
      <c r="DZ33" s="124"/>
      <c r="EA33" s="124"/>
      <c r="EB33" s="124"/>
      <c r="EC33" s="126"/>
      <c r="ED33" s="126"/>
      <c r="EE33" s="124"/>
      <c r="EF33" s="124"/>
      <c r="EG33" s="126"/>
      <c r="EH33" s="124"/>
      <c r="EI33" s="124"/>
      <c r="EJ33" s="19"/>
      <c r="EK33" s="19"/>
      <c r="EL33" s="19"/>
      <c r="EM33" s="19"/>
      <c r="EN33" s="19"/>
      <c r="EO33" s="19"/>
    </row>
    <row r="34" spans="1:145" x14ac:dyDescent="0.2">
      <c r="EJ34" s="19"/>
      <c r="EK34" s="19"/>
      <c r="EL34" s="19"/>
      <c r="EM34" s="19"/>
      <c r="EN34" s="19"/>
      <c r="EO34" s="19"/>
    </row>
    <row r="35" spans="1:145" x14ac:dyDescent="0.2">
      <c r="EJ35" s="19"/>
      <c r="EK35" s="19"/>
      <c r="EL35" s="19"/>
      <c r="EM35" s="19"/>
      <c r="EN35" s="19"/>
      <c r="EO35" s="19"/>
    </row>
    <row r="36" spans="1:145" x14ac:dyDescent="0.25">
      <c r="EJ36" s="37"/>
      <c r="EK36" s="37"/>
      <c r="EL36" s="37"/>
      <c r="EM36" s="37"/>
      <c r="EN36" s="37"/>
      <c r="EO36" s="37"/>
    </row>
    <row r="37" spans="1:145" x14ac:dyDescent="0.25">
      <c r="EJ37" s="37"/>
      <c r="EK37" s="37"/>
      <c r="EL37" s="37"/>
      <c r="EM37" s="37"/>
      <c r="EN37" s="37"/>
      <c r="EO37" s="37"/>
    </row>
    <row r="38" spans="1:145" x14ac:dyDescent="0.25">
      <c r="EJ38" s="37"/>
      <c r="EK38" s="37"/>
      <c r="EL38" s="37"/>
      <c r="EM38" s="37"/>
      <c r="EN38" s="37"/>
      <c r="EO38" s="37"/>
    </row>
    <row r="39" spans="1:145" x14ac:dyDescent="0.25">
      <c r="EJ39" s="37"/>
      <c r="EK39" s="37"/>
      <c r="EL39" s="37"/>
      <c r="EM39" s="37"/>
      <c r="EN39" s="37"/>
      <c r="EO39" s="37"/>
    </row>
    <row r="40" spans="1:145" x14ac:dyDescent="0.25">
      <c r="EJ40" s="37"/>
      <c r="EK40" s="37"/>
      <c r="EL40" s="37"/>
      <c r="EM40" s="37"/>
      <c r="EN40" s="37"/>
      <c r="EO40" s="37"/>
    </row>
    <row r="41" spans="1:145" x14ac:dyDescent="0.25">
      <c r="EJ41" s="37"/>
      <c r="EK41" s="37"/>
      <c r="EL41" s="37"/>
      <c r="EM41" s="37"/>
      <c r="EN41" s="37"/>
      <c r="EO41" s="37"/>
    </row>
    <row r="42" spans="1:145" x14ac:dyDescent="0.25">
      <c r="EJ42" s="37"/>
      <c r="EK42" s="37"/>
      <c r="EL42" s="37"/>
      <c r="EM42" s="37"/>
      <c r="EN42" s="37"/>
      <c r="EO42" s="37"/>
    </row>
  </sheetData>
  <mergeCells count="74">
    <mergeCell ref="FN5:FP5"/>
    <mergeCell ref="FQ5:FS5"/>
    <mergeCell ref="FE5:FG5"/>
    <mergeCell ref="FH5:FJ5"/>
    <mergeCell ref="FK5:FM5"/>
    <mergeCell ref="FK4:FS4"/>
    <mergeCell ref="EY4:FJ4"/>
    <mergeCell ref="DX4:EI4"/>
    <mergeCell ref="EG5:EI5"/>
    <mergeCell ref="DR5:DT5"/>
    <mergeCell ref="DU5:DW5"/>
    <mergeCell ref="DL4:DW4"/>
    <mergeCell ref="DO5:DQ5"/>
    <mergeCell ref="ED5:EF5"/>
    <mergeCell ref="DX5:DZ5"/>
    <mergeCell ref="EA5:EC5"/>
    <mergeCell ref="FB5:FD5"/>
    <mergeCell ref="EJ4:EO4"/>
    <mergeCell ref="EJ5:EL5"/>
    <mergeCell ref="EM5:EO5"/>
    <mergeCell ref="ES5:EU5"/>
    <mergeCell ref="DI5:DK5"/>
    <mergeCell ref="CZ5:DB5"/>
    <mergeCell ref="DC5:DE5"/>
    <mergeCell ref="CZ4:DK4"/>
    <mergeCell ref="DL5:DN5"/>
    <mergeCell ref="A4:A6"/>
    <mergeCell ref="CB5:CD5"/>
    <mergeCell ref="CN4:CY4"/>
    <mergeCell ref="CH5:CJ5"/>
    <mergeCell ref="CK5:CM5"/>
    <mergeCell ref="CN5:CP5"/>
    <mergeCell ref="CQ5:CS5"/>
    <mergeCell ref="BA5:BC5"/>
    <mergeCell ref="BD5:BF5"/>
    <mergeCell ref="BG5:BI5"/>
    <mergeCell ref="BJ5:BL5"/>
    <mergeCell ref="BM5:BO5"/>
    <mergeCell ref="BP5:BR5"/>
    <mergeCell ref="AI5:AK5"/>
    <mergeCell ref="AL5:AN5"/>
    <mergeCell ref="AO5:AQ5"/>
    <mergeCell ref="Q5:S5"/>
    <mergeCell ref="T5:V5"/>
    <mergeCell ref="B4:G4"/>
    <mergeCell ref="H4:S4"/>
    <mergeCell ref="T4:AE4"/>
    <mergeCell ref="B5:D5"/>
    <mergeCell ref="E5:G5"/>
    <mergeCell ref="H5:J5"/>
    <mergeCell ref="K5:M5"/>
    <mergeCell ref="N5:P5"/>
    <mergeCell ref="CB4:CM4"/>
    <mergeCell ref="AF4:AQ4"/>
    <mergeCell ref="W5:Y5"/>
    <mergeCell ref="Z5:AB5"/>
    <mergeCell ref="AC5:AE5"/>
    <mergeCell ref="AF5:AH5"/>
    <mergeCell ref="EV5:EX5"/>
    <mergeCell ref="EY5:FA5"/>
    <mergeCell ref="EP4:EX4"/>
    <mergeCell ref="EP5:ER5"/>
    <mergeCell ref="AR5:AT5"/>
    <mergeCell ref="AU5:AW5"/>
    <mergeCell ref="AX5:AZ5"/>
    <mergeCell ref="AR4:BC4"/>
    <mergeCell ref="BD4:BO4"/>
    <mergeCell ref="BS5:BU5"/>
    <mergeCell ref="BV5:BX5"/>
    <mergeCell ref="BY5:CA5"/>
    <mergeCell ref="BP4:CA4"/>
    <mergeCell ref="DF5:DH5"/>
    <mergeCell ref="CT5:CV5"/>
    <mergeCell ref="CW5:CY5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T70"/>
  <sheetViews>
    <sheetView zoomScaleNormal="100" workbookViewId="0">
      <pane ySplit="5" topLeftCell="A57" activePane="bottomLeft" state="frozen"/>
      <selection pane="bottomLeft" activeCell="A4" sqref="A4"/>
    </sheetView>
  </sheetViews>
  <sheetFormatPr baseColWidth="10" defaultRowHeight="11.25" x14ac:dyDescent="0.25"/>
  <cols>
    <col min="1" max="1" width="10.28515625" style="56" customWidth="1"/>
    <col min="2" max="2" width="10.42578125" style="56" customWidth="1"/>
    <col min="3" max="7" width="14.7109375" style="56" customWidth="1"/>
    <col min="8" max="30" width="10.42578125" style="56" customWidth="1"/>
    <col min="31" max="31" width="8.42578125" style="56" customWidth="1"/>
    <col min="32" max="16384" width="11.42578125" style="56"/>
  </cols>
  <sheetData>
    <row r="2" spans="1:8" s="23" customFormat="1" ht="16.5" customHeight="1" x14ac:dyDescent="0.25">
      <c r="A2" s="25" t="s">
        <v>142</v>
      </c>
      <c r="B2" s="25"/>
      <c r="C2" s="25"/>
      <c r="D2" s="25"/>
      <c r="E2" s="25"/>
      <c r="F2" s="25"/>
      <c r="G2" s="25"/>
    </row>
    <row r="3" spans="1:8" s="26" customFormat="1" ht="16.5" customHeight="1" x14ac:dyDescent="0.25">
      <c r="A3" s="246" t="s">
        <v>111</v>
      </c>
      <c r="B3" s="246"/>
      <c r="C3" s="246"/>
      <c r="D3" s="246"/>
      <c r="E3" s="246"/>
      <c r="F3" s="246"/>
      <c r="G3" s="246"/>
    </row>
    <row r="4" spans="1:8" s="67" customFormat="1" ht="13.5" customHeight="1" thickBot="1" x14ac:dyDescent="0.3">
      <c r="A4" s="65"/>
      <c r="B4" s="65"/>
      <c r="C4" s="66"/>
      <c r="D4" s="66"/>
      <c r="E4" s="66"/>
      <c r="F4" s="66"/>
      <c r="G4" s="66"/>
    </row>
    <row r="5" spans="1:8" s="69" customFormat="1" ht="32.25" customHeight="1" thickBot="1" x14ac:dyDescent="0.3">
      <c r="A5" s="68" t="s">
        <v>50</v>
      </c>
      <c r="B5" s="68" t="s">
        <v>51</v>
      </c>
      <c r="C5" s="68" t="s">
        <v>47</v>
      </c>
      <c r="D5" s="68" t="s">
        <v>117</v>
      </c>
      <c r="E5" s="68" t="s">
        <v>118</v>
      </c>
      <c r="F5" s="68" t="s">
        <v>48</v>
      </c>
      <c r="G5" s="68" t="s">
        <v>49</v>
      </c>
    </row>
    <row r="6" spans="1:8" s="69" customFormat="1" ht="19.5" customHeight="1" thickBot="1" x14ac:dyDescent="0.3">
      <c r="A6" s="247">
        <v>2003</v>
      </c>
      <c r="B6" s="70" t="s">
        <v>43</v>
      </c>
      <c r="C6" s="71">
        <v>129249</v>
      </c>
      <c r="D6" s="71">
        <v>125290</v>
      </c>
      <c r="E6" s="71">
        <v>3959</v>
      </c>
      <c r="F6" s="72">
        <v>579.9</v>
      </c>
      <c r="G6" s="71">
        <v>300</v>
      </c>
      <c r="H6" s="73"/>
    </row>
    <row r="7" spans="1:8" s="69" customFormat="1" ht="19.5" customHeight="1" thickBot="1" x14ac:dyDescent="0.3">
      <c r="A7" s="247"/>
      <c r="B7" s="70" t="s">
        <v>44</v>
      </c>
      <c r="C7" s="71">
        <v>140947</v>
      </c>
      <c r="D7" s="71">
        <v>137429</v>
      </c>
      <c r="E7" s="71">
        <v>3518</v>
      </c>
      <c r="F7" s="72">
        <v>548.61</v>
      </c>
      <c r="G7" s="71">
        <v>400</v>
      </c>
      <c r="H7" s="73"/>
    </row>
    <row r="8" spans="1:8" s="69" customFormat="1" ht="19.5" customHeight="1" thickBot="1" x14ac:dyDescent="0.3">
      <c r="A8" s="248">
        <v>2004</v>
      </c>
      <c r="B8" s="70" t="s">
        <v>45</v>
      </c>
      <c r="C8" s="71">
        <v>143462</v>
      </c>
      <c r="D8" s="71">
        <v>136198</v>
      </c>
      <c r="E8" s="71">
        <v>7264</v>
      </c>
      <c r="F8" s="72">
        <v>757.86</v>
      </c>
      <c r="G8" s="71">
        <v>400</v>
      </c>
    </row>
    <row r="9" spans="1:8" s="69" customFormat="1" ht="19.5" customHeight="1" thickBot="1" x14ac:dyDescent="0.3">
      <c r="A9" s="248"/>
      <c r="B9" s="70" t="s">
        <v>46</v>
      </c>
      <c r="C9" s="71">
        <v>152728</v>
      </c>
      <c r="D9" s="71">
        <v>147708</v>
      </c>
      <c r="E9" s="71">
        <v>5020</v>
      </c>
      <c r="F9" s="72">
        <v>679.45</v>
      </c>
      <c r="G9" s="71">
        <v>300</v>
      </c>
    </row>
    <row r="10" spans="1:8" s="69" customFormat="1" ht="19.5" customHeight="1" thickBot="1" x14ac:dyDescent="0.3">
      <c r="A10" s="248"/>
      <c r="B10" s="70" t="s">
        <v>43</v>
      </c>
      <c r="C10" s="71">
        <v>142037</v>
      </c>
      <c r="D10" s="71">
        <v>138798</v>
      </c>
      <c r="E10" s="71">
        <v>3239</v>
      </c>
      <c r="F10" s="72">
        <v>614.23</v>
      </c>
      <c r="G10" s="71">
        <v>400</v>
      </c>
    </row>
    <row r="11" spans="1:8" s="69" customFormat="1" ht="19.5" customHeight="1" thickBot="1" x14ac:dyDescent="0.3">
      <c r="A11" s="248"/>
      <c r="B11" s="70" t="s">
        <v>44</v>
      </c>
      <c r="C11" s="71">
        <v>141673</v>
      </c>
      <c r="D11" s="71">
        <v>134518</v>
      </c>
      <c r="E11" s="71">
        <v>7155</v>
      </c>
      <c r="F11" s="72">
        <v>646.85</v>
      </c>
      <c r="G11" s="71">
        <v>500</v>
      </c>
    </row>
    <row r="12" spans="1:8" s="69" customFormat="1" ht="19.5" customHeight="1" thickBot="1" x14ac:dyDescent="0.3">
      <c r="A12" s="248">
        <v>2005</v>
      </c>
      <c r="B12" s="70" t="s">
        <v>45</v>
      </c>
      <c r="C12" s="71">
        <v>135645</v>
      </c>
      <c r="D12" s="71">
        <v>132100</v>
      </c>
      <c r="E12" s="71">
        <v>3545</v>
      </c>
      <c r="F12" s="72">
        <v>726.65</v>
      </c>
      <c r="G12" s="71">
        <v>500</v>
      </c>
    </row>
    <row r="13" spans="1:8" s="69" customFormat="1" ht="19.5" customHeight="1" thickBot="1" x14ac:dyDescent="0.3">
      <c r="A13" s="248"/>
      <c r="B13" s="70" t="s">
        <v>46</v>
      </c>
      <c r="C13" s="71">
        <v>164109</v>
      </c>
      <c r="D13" s="71">
        <v>159541</v>
      </c>
      <c r="E13" s="71">
        <v>4568</v>
      </c>
      <c r="F13" s="72">
        <v>734.81</v>
      </c>
      <c r="G13" s="71">
        <v>450</v>
      </c>
    </row>
    <row r="14" spans="1:8" s="69" customFormat="1" ht="19.5" customHeight="1" thickBot="1" x14ac:dyDescent="0.3">
      <c r="A14" s="248"/>
      <c r="B14" s="70" t="s">
        <v>43</v>
      </c>
      <c r="C14" s="71">
        <v>150492</v>
      </c>
      <c r="D14" s="71">
        <v>146083</v>
      </c>
      <c r="E14" s="71">
        <v>4409</v>
      </c>
      <c r="F14" s="72">
        <v>717.61</v>
      </c>
      <c r="G14" s="71">
        <v>450</v>
      </c>
    </row>
    <row r="15" spans="1:8" s="69" customFormat="1" ht="19.5" customHeight="1" thickBot="1" x14ac:dyDescent="0.3">
      <c r="A15" s="248"/>
      <c r="B15" s="70" t="s">
        <v>44</v>
      </c>
      <c r="C15" s="71">
        <v>146935</v>
      </c>
      <c r="D15" s="71">
        <v>142923</v>
      </c>
      <c r="E15" s="71">
        <v>4012</v>
      </c>
      <c r="F15" s="72">
        <v>783.3</v>
      </c>
      <c r="G15" s="71">
        <v>500</v>
      </c>
    </row>
    <row r="16" spans="1:8" s="69" customFormat="1" ht="19.5" customHeight="1" thickBot="1" x14ac:dyDescent="0.3">
      <c r="A16" s="248">
        <v>2006</v>
      </c>
      <c r="B16" s="70" t="s">
        <v>45</v>
      </c>
      <c r="C16" s="71">
        <v>150761</v>
      </c>
      <c r="D16" s="71">
        <v>141695</v>
      </c>
      <c r="E16" s="71">
        <v>9066</v>
      </c>
      <c r="F16" s="74">
        <v>1140.75</v>
      </c>
      <c r="G16" s="71">
        <v>600</v>
      </c>
    </row>
    <row r="17" spans="1:7" s="62" customFormat="1" ht="19.5" customHeight="1" thickBot="1" x14ac:dyDescent="0.3">
      <c r="A17" s="248"/>
      <c r="B17" s="70" t="s">
        <v>46</v>
      </c>
      <c r="C17" s="75">
        <v>150496</v>
      </c>
      <c r="D17" s="75">
        <v>144765</v>
      </c>
      <c r="E17" s="75">
        <v>5731</v>
      </c>
      <c r="F17" s="63">
        <v>892.87</v>
      </c>
      <c r="G17" s="75">
        <v>600</v>
      </c>
    </row>
    <row r="18" spans="1:7" s="62" customFormat="1" ht="19.5" customHeight="1" thickBot="1" x14ac:dyDescent="0.3">
      <c r="A18" s="248"/>
      <c r="B18" s="70" t="s">
        <v>43</v>
      </c>
      <c r="C18" s="75">
        <v>130512</v>
      </c>
      <c r="D18" s="75">
        <v>130061</v>
      </c>
      <c r="E18" s="75">
        <v>451</v>
      </c>
      <c r="F18" s="63">
        <v>867.28</v>
      </c>
      <c r="G18" s="75">
        <v>600</v>
      </c>
    </row>
    <row r="19" spans="1:7" s="62" customFormat="1" ht="19.5" customHeight="1" thickBot="1" x14ac:dyDescent="0.3">
      <c r="A19" s="248"/>
      <c r="B19" s="70" t="s">
        <v>44</v>
      </c>
      <c r="C19" s="75">
        <v>137245</v>
      </c>
      <c r="D19" s="75">
        <v>131808</v>
      </c>
      <c r="E19" s="75">
        <v>5437</v>
      </c>
      <c r="F19" s="63">
        <v>892.05</v>
      </c>
      <c r="G19" s="75">
        <v>600</v>
      </c>
    </row>
    <row r="20" spans="1:7" s="62" customFormat="1" ht="19.5" customHeight="1" thickBot="1" x14ac:dyDescent="0.3">
      <c r="A20" s="248">
        <v>2007</v>
      </c>
      <c r="B20" s="70" t="s">
        <v>45</v>
      </c>
      <c r="C20" s="75">
        <v>143744</v>
      </c>
      <c r="D20" s="75">
        <v>137930</v>
      </c>
      <c r="E20" s="75">
        <v>5814</v>
      </c>
      <c r="F20" s="63">
        <v>1273.6099999999999</v>
      </c>
      <c r="G20" s="75">
        <v>800</v>
      </c>
    </row>
    <row r="21" spans="1:7" s="62" customFormat="1" ht="19.5" customHeight="1" thickBot="1" x14ac:dyDescent="0.3">
      <c r="A21" s="248"/>
      <c r="B21" s="70" t="s">
        <v>46</v>
      </c>
      <c r="C21" s="75">
        <v>153481</v>
      </c>
      <c r="D21" s="75">
        <v>147171</v>
      </c>
      <c r="E21" s="75">
        <v>6310</v>
      </c>
      <c r="F21" s="63">
        <v>1088.5</v>
      </c>
      <c r="G21" s="75">
        <v>800</v>
      </c>
    </row>
    <row r="22" spans="1:7" s="62" customFormat="1" ht="19.5" customHeight="1" thickBot="1" x14ac:dyDescent="0.3">
      <c r="A22" s="248"/>
      <c r="B22" s="70" t="s">
        <v>43</v>
      </c>
      <c r="C22" s="75" t="s">
        <v>41</v>
      </c>
      <c r="D22" s="75" t="s">
        <v>41</v>
      </c>
      <c r="E22" s="75" t="s">
        <v>41</v>
      </c>
      <c r="F22" s="63" t="s">
        <v>41</v>
      </c>
      <c r="G22" s="75" t="s">
        <v>41</v>
      </c>
    </row>
    <row r="23" spans="1:7" s="62" customFormat="1" ht="19.5" customHeight="1" thickBot="1" x14ac:dyDescent="0.3">
      <c r="A23" s="248"/>
      <c r="B23" s="70" t="s">
        <v>44</v>
      </c>
      <c r="C23" s="75">
        <v>121761</v>
      </c>
      <c r="D23" s="75">
        <v>120187</v>
      </c>
      <c r="E23" s="75">
        <v>1574</v>
      </c>
      <c r="F23" s="63">
        <v>1286.94</v>
      </c>
      <c r="G23" s="75">
        <v>1000</v>
      </c>
    </row>
    <row r="24" spans="1:7" s="62" customFormat="1" ht="19.5" customHeight="1" thickBot="1" x14ac:dyDescent="0.3">
      <c r="A24" s="248">
        <v>2008</v>
      </c>
      <c r="B24" s="70" t="s">
        <v>45</v>
      </c>
      <c r="C24" s="75">
        <v>123199</v>
      </c>
      <c r="D24" s="75">
        <v>118362</v>
      </c>
      <c r="E24" s="75">
        <v>4837</v>
      </c>
      <c r="F24" s="63">
        <v>1444.55</v>
      </c>
      <c r="G24" s="75">
        <v>1000</v>
      </c>
    </row>
    <row r="25" spans="1:7" s="62" customFormat="1" ht="19.5" customHeight="1" thickBot="1" x14ac:dyDescent="0.3">
      <c r="A25" s="248"/>
      <c r="B25" s="70" t="s">
        <v>46</v>
      </c>
      <c r="C25" s="75">
        <v>146863</v>
      </c>
      <c r="D25" s="75">
        <v>146045</v>
      </c>
      <c r="E25" s="75">
        <v>818</v>
      </c>
      <c r="F25" s="63">
        <v>1546.16</v>
      </c>
      <c r="G25" s="75">
        <v>1000</v>
      </c>
    </row>
    <row r="26" spans="1:7" s="62" customFormat="1" ht="19.5" customHeight="1" thickBot="1" x14ac:dyDescent="0.3">
      <c r="A26" s="248"/>
      <c r="B26" s="70" t="s">
        <v>43</v>
      </c>
      <c r="C26" s="75">
        <v>153392</v>
      </c>
      <c r="D26" s="75">
        <v>152537</v>
      </c>
      <c r="E26" s="75">
        <v>855</v>
      </c>
      <c r="F26" s="63">
        <v>1336.49</v>
      </c>
      <c r="G26" s="75">
        <v>1000</v>
      </c>
    </row>
    <row r="27" spans="1:7" s="62" customFormat="1" ht="19.5" customHeight="1" thickBot="1" x14ac:dyDescent="0.3">
      <c r="A27" s="248"/>
      <c r="B27" s="70" t="s">
        <v>44</v>
      </c>
      <c r="C27" s="75">
        <v>142720</v>
      </c>
      <c r="D27" s="75">
        <v>136679</v>
      </c>
      <c r="E27" s="75">
        <v>6041</v>
      </c>
      <c r="F27" s="63">
        <v>1564.27</v>
      </c>
      <c r="G27" s="75">
        <v>1000</v>
      </c>
    </row>
    <row r="28" spans="1:7" s="62" customFormat="1" ht="19.5" customHeight="1" thickBot="1" x14ac:dyDescent="0.3">
      <c r="A28" s="248">
        <v>2009</v>
      </c>
      <c r="B28" s="70" t="s">
        <v>45</v>
      </c>
      <c r="C28" s="75">
        <v>128955</v>
      </c>
      <c r="D28" s="75">
        <v>125472</v>
      </c>
      <c r="E28" s="75">
        <v>3483</v>
      </c>
      <c r="F28" s="63">
        <v>1620.52</v>
      </c>
      <c r="G28" s="75">
        <v>1000</v>
      </c>
    </row>
    <row r="29" spans="1:7" s="62" customFormat="1" ht="19.5" customHeight="1" thickBot="1" x14ac:dyDescent="0.3">
      <c r="A29" s="248"/>
      <c r="B29" s="70" t="s">
        <v>46</v>
      </c>
      <c r="C29" s="75">
        <v>140137</v>
      </c>
      <c r="D29" s="75">
        <v>137476</v>
      </c>
      <c r="E29" s="75">
        <v>2661</v>
      </c>
      <c r="F29" s="63">
        <v>1711.06</v>
      </c>
      <c r="G29" s="75">
        <v>1000</v>
      </c>
    </row>
    <row r="30" spans="1:7" s="62" customFormat="1" ht="19.5" customHeight="1" thickBot="1" x14ac:dyDescent="0.3">
      <c r="A30" s="248"/>
      <c r="B30" s="70" t="s">
        <v>43</v>
      </c>
      <c r="C30" s="75">
        <v>124630</v>
      </c>
      <c r="D30" s="75">
        <v>122853</v>
      </c>
      <c r="E30" s="75">
        <v>1777</v>
      </c>
      <c r="F30" s="63">
        <v>1787.4</v>
      </c>
      <c r="G30" s="75">
        <v>1200</v>
      </c>
    </row>
    <row r="31" spans="1:7" s="62" customFormat="1" ht="19.5" customHeight="1" thickBot="1" x14ac:dyDescent="0.3">
      <c r="A31" s="248"/>
      <c r="B31" s="70" t="s">
        <v>44</v>
      </c>
      <c r="C31" s="75">
        <v>129181</v>
      </c>
      <c r="D31" s="75">
        <v>128497</v>
      </c>
      <c r="E31" s="75">
        <v>684</v>
      </c>
      <c r="F31" s="63">
        <v>1553.58</v>
      </c>
      <c r="G31" s="75">
        <v>1200</v>
      </c>
    </row>
    <row r="32" spans="1:7" s="62" customFormat="1" ht="19.5" customHeight="1" thickBot="1" x14ac:dyDescent="0.3">
      <c r="A32" s="248">
        <v>2010</v>
      </c>
      <c r="B32" s="70" t="s">
        <v>45</v>
      </c>
      <c r="C32" s="75">
        <v>150824</v>
      </c>
      <c r="D32" s="75">
        <v>147087</v>
      </c>
      <c r="E32" s="75">
        <v>3737</v>
      </c>
      <c r="F32" s="63">
        <v>1882.77</v>
      </c>
      <c r="G32" s="75">
        <v>1500</v>
      </c>
    </row>
    <row r="33" spans="1:7" s="62" customFormat="1" ht="19.5" customHeight="1" thickBot="1" x14ac:dyDescent="0.3">
      <c r="A33" s="248"/>
      <c r="B33" s="70" t="s">
        <v>46</v>
      </c>
      <c r="C33" s="75">
        <v>139818</v>
      </c>
      <c r="D33" s="75">
        <v>138615</v>
      </c>
      <c r="E33" s="75">
        <v>1203</v>
      </c>
      <c r="F33" s="63">
        <v>2194.58</v>
      </c>
      <c r="G33" s="75">
        <v>1400</v>
      </c>
    </row>
    <row r="34" spans="1:7" s="62" customFormat="1" ht="19.5" customHeight="1" thickBot="1" x14ac:dyDescent="0.3">
      <c r="A34" s="248"/>
      <c r="B34" s="70" t="s">
        <v>43</v>
      </c>
      <c r="C34" s="75">
        <v>135646</v>
      </c>
      <c r="D34" s="75">
        <v>132973</v>
      </c>
      <c r="E34" s="75">
        <v>2673</v>
      </c>
      <c r="F34" s="63">
        <v>2100.2199999999998</v>
      </c>
      <c r="G34" s="75">
        <v>1500</v>
      </c>
    </row>
    <row r="35" spans="1:7" s="62" customFormat="1" ht="19.5" customHeight="1" thickBot="1" x14ac:dyDescent="0.3">
      <c r="A35" s="248"/>
      <c r="B35" s="70" t="s">
        <v>44</v>
      </c>
      <c r="C35" s="75">
        <v>141230</v>
      </c>
      <c r="D35" s="75">
        <v>140647</v>
      </c>
      <c r="E35" s="75">
        <v>583</v>
      </c>
      <c r="F35" s="63">
        <v>1949.49</v>
      </c>
      <c r="G35" s="75">
        <v>1500</v>
      </c>
    </row>
    <row r="36" spans="1:7" s="62" customFormat="1" ht="19.5" customHeight="1" thickBot="1" x14ac:dyDescent="0.3">
      <c r="A36" s="248">
        <v>2011</v>
      </c>
      <c r="B36" s="70" t="s">
        <v>45</v>
      </c>
      <c r="C36" s="75">
        <v>173331</v>
      </c>
      <c r="D36" s="75">
        <v>165326</v>
      </c>
      <c r="E36" s="75">
        <v>8005</v>
      </c>
      <c r="F36" s="63">
        <v>2178.17</v>
      </c>
      <c r="G36" s="75">
        <v>2000</v>
      </c>
    </row>
    <row r="37" spans="1:7" s="62" customFormat="1" ht="19.5" customHeight="1" thickBot="1" x14ac:dyDescent="0.3">
      <c r="A37" s="248"/>
      <c r="B37" s="70" t="s">
        <v>46</v>
      </c>
      <c r="C37" s="75">
        <v>162084</v>
      </c>
      <c r="D37" s="75">
        <v>161319</v>
      </c>
      <c r="E37" s="75">
        <v>765</v>
      </c>
      <c r="F37" s="63">
        <v>2335.98</v>
      </c>
      <c r="G37" s="75">
        <v>2000</v>
      </c>
    </row>
    <row r="38" spans="1:7" s="62" customFormat="1" ht="19.5" customHeight="1" thickBot="1" x14ac:dyDescent="0.3">
      <c r="A38" s="248"/>
      <c r="B38" s="70" t="s">
        <v>43</v>
      </c>
      <c r="C38" s="75">
        <v>160116</v>
      </c>
      <c r="D38" s="75">
        <v>158901</v>
      </c>
      <c r="E38" s="75">
        <v>1215</v>
      </c>
      <c r="F38" s="63">
        <v>3242.55</v>
      </c>
      <c r="G38" s="75">
        <v>2000</v>
      </c>
    </row>
    <row r="39" spans="1:7" s="62" customFormat="1" ht="19.5" customHeight="1" thickBot="1" x14ac:dyDescent="0.3">
      <c r="A39" s="248"/>
      <c r="B39" s="70" t="s">
        <v>44</v>
      </c>
      <c r="C39" s="75">
        <v>139796</v>
      </c>
      <c r="D39" s="75">
        <v>139796</v>
      </c>
      <c r="E39" s="131" t="s">
        <v>16</v>
      </c>
      <c r="F39" s="63">
        <v>2745.69</v>
      </c>
      <c r="G39" s="75">
        <v>2000</v>
      </c>
    </row>
    <row r="40" spans="1:7" s="62" customFormat="1" ht="19.5" customHeight="1" thickBot="1" x14ac:dyDescent="0.3">
      <c r="A40" s="248">
        <v>2012</v>
      </c>
      <c r="B40" s="70" t="s">
        <v>45</v>
      </c>
      <c r="C40" s="75">
        <v>146250</v>
      </c>
      <c r="D40" s="75">
        <v>143584</v>
      </c>
      <c r="E40" s="75">
        <v>2666</v>
      </c>
      <c r="F40" s="63">
        <v>2707.4695648540201</v>
      </c>
      <c r="G40" s="75">
        <v>2000</v>
      </c>
    </row>
    <row r="41" spans="1:7" s="62" customFormat="1" ht="19.5" customHeight="1" thickBot="1" x14ac:dyDescent="0.3">
      <c r="A41" s="248"/>
      <c r="B41" s="70" t="s">
        <v>46</v>
      </c>
      <c r="C41" s="75">
        <v>151908</v>
      </c>
      <c r="D41" s="75">
        <v>149703</v>
      </c>
      <c r="E41" s="75">
        <v>2205</v>
      </c>
      <c r="F41" s="63">
        <v>2551.9566074160098</v>
      </c>
      <c r="G41" s="75">
        <v>2500</v>
      </c>
    </row>
    <row r="42" spans="1:7" s="62" customFormat="1" ht="19.5" customHeight="1" thickBot="1" x14ac:dyDescent="0.3">
      <c r="A42" s="248"/>
      <c r="B42" s="70" t="s">
        <v>43</v>
      </c>
      <c r="C42" s="75">
        <v>138799</v>
      </c>
      <c r="D42" s="75">
        <v>137696</v>
      </c>
      <c r="E42" s="75">
        <v>1103</v>
      </c>
      <c r="F42" s="63">
        <v>3264.6413112944401</v>
      </c>
      <c r="G42" s="75">
        <v>2000</v>
      </c>
    </row>
    <row r="43" spans="1:7" s="62" customFormat="1" ht="19.5" customHeight="1" thickBot="1" x14ac:dyDescent="0.3">
      <c r="A43" s="248"/>
      <c r="B43" s="70" t="s">
        <v>44</v>
      </c>
      <c r="C43" s="75">
        <v>153002</v>
      </c>
      <c r="D43" s="75">
        <v>151566</v>
      </c>
      <c r="E43" s="75">
        <v>1436</v>
      </c>
      <c r="F43" s="63">
        <v>2866.4119261575802</v>
      </c>
      <c r="G43" s="75">
        <v>2400</v>
      </c>
    </row>
    <row r="44" spans="1:7" s="62" customFormat="1" ht="19.5" customHeight="1" thickBot="1" x14ac:dyDescent="0.3">
      <c r="A44" s="249">
        <v>2013</v>
      </c>
      <c r="B44" s="134" t="s">
        <v>45</v>
      </c>
      <c r="C44" s="75">
        <v>134313</v>
      </c>
      <c r="D44" s="75">
        <v>132804</v>
      </c>
      <c r="E44" s="75">
        <v>1509</v>
      </c>
      <c r="F44" s="63">
        <v>2852.45851028583</v>
      </c>
      <c r="G44" s="75">
        <v>2000</v>
      </c>
    </row>
    <row r="45" spans="1:7" s="62" customFormat="1" ht="19.5" customHeight="1" thickBot="1" x14ac:dyDescent="0.3">
      <c r="A45" s="250"/>
      <c r="B45" s="134" t="s">
        <v>46</v>
      </c>
      <c r="C45" s="75">
        <v>147967</v>
      </c>
      <c r="D45" s="75">
        <v>144723</v>
      </c>
      <c r="E45" s="75">
        <v>3244</v>
      </c>
      <c r="F45" s="63">
        <v>3626.4191593596001</v>
      </c>
      <c r="G45" s="75">
        <v>3000</v>
      </c>
    </row>
    <row r="46" spans="1:7" s="62" customFormat="1" ht="19.5" customHeight="1" thickBot="1" x14ac:dyDescent="0.3">
      <c r="A46" s="250"/>
      <c r="B46" s="134" t="s">
        <v>43</v>
      </c>
      <c r="C46" s="75">
        <v>141631</v>
      </c>
      <c r="D46" s="75">
        <v>140030</v>
      </c>
      <c r="E46" s="75">
        <v>1601</v>
      </c>
      <c r="F46" s="63">
        <v>4376.38791687495</v>
      </c>
      <c r="G46" s="75">
        <v>3000</v>
      </c>
    </row>
    <row r="47" spans="1:7" s="62" customFormat="1" ht="19.5" customHeight="1" thickBot="1" x14ac:dyDescent="0.3">
      <c r="A47" s="250"/>
      <c r="B47" s="134" t="s">
        <v>44</v>
      </c>
      <c r="C47" s="75">
        <v>165538</v>
      </c>
      <c r="D47" s="75">
        <v>162310</v>
      </c>
      <c r="E47" s="75">
        <v>3228</v>
      </c>
      <c r="F47" s="63">
        <v>3507.3256114841902</v>
      </c>
      <c r="G47" s="75">
        <v>2500</v>
      </c>
    </row>
    <row r="48" spans="1:7" s="62" customFormat="1" ht="19.5" customHeight="1" thickBot="1" x14ac:dyDescent="0.3">
      <c r="A48" s="249">
        <v>2014</v>
      </c>
      <c r="B48" s="139" t="s">
        <v>45</v>
      </c>
      <c r="C48" s="75">
        <v>151556</v>
      </c>
      <c r="D48" s="75">
        <v>141866</v>
      </c>
      <c r="E48" s="75">
        <v>9690</v>
      </c>
      <c r="F48" s="63">
        <v>3551.29572977316</v>
      </c>
      <c r="G48" s="75">
        <v>2500</v>
      </c>
    </row>
    <row r="49" spans="1:98" s="62" customFormat="1" ht="19.5" customHeight="1" thickBot="1" x14ac:dyDescent="0.3">
      <c r="A49" s="250"/>
      <c r="B49" s="139" t="s">
        <v>46</v>
      </c>
      <c r="C49" s="75">
        <v>155980</v>
      </c>
      <c r="D49" s="75">
        <v>150428</v>
      </c>
      <c r="E49" s="75">
        <v>5552</v>
      </c>
      <c r="F49" s="63">
        <v>4272.4815193979803</v>
      </c>
      <c r="G49" s="75">
        <v>3800</v>
      </c>
    </row>
    <row r="50" spans="1:98" s="62" customFormat="1" ht="19.5" customHeight="1" thickBot="1" x14ac:dyDescent="0.3">
      <c r="A50" s="250"/>
      <c r="B50" s="145" t="s">
        <v>43</v>
      </c>
      <c r="C50" s="75">
        <v>152389</v>
      </c>
      <c r="D50" s="75">
        <v>147664</v>
      </c>
      <c r="E50" s="75">
        <v>4725</v>
      </c>
      <c r="F50" s="63">
        <v>4738.5401993715404</v>
      </c>
      <c r="G50" s="75">
        <v>4000</v>
      </c>
    </row>
    <row r="51" spans="1:98" s="62" customFormat="1" ht="19.5" customHeight="1" thickBot="1" x14ac:dyDescent="0.3">
      <c r="A51" s="251"/>
      <c r="B51" s="145" t="s">
        <v>44</v>
      </c>
      <c r="C51" s="75">
        <v>163410</v>
      </c>
      <c r="D51" s="75">
        <v>159037</v>
      </c>
      <c r="E51" s="75">
        <v>4373</v>
      </c>
      <c r="F51" s="63">
        <v>4872.28569452391</v>
      </c>
      <c r="G51" s="75">
        <v>4000</v>
      </c>
    </row>
    <row r="52" spans="1:98" ht="19.5" customHeight="1" thickBot="1" x14ac:dyDescent="0.3">
      <c r="A52" s="249">
        <v>2015</v>
      </c>
      <c r="B52" s="149" t="s">
        <v>45</v>
      </c>
      <c r="C52" s="75">
        <v>142884</v>
      </c>
      <c r="D52" s="75">
        <v>138531</v>
      </c>
      <c r="E52" s="75">
        <v>4353</v>
      </c>
      <c r="F52" s="63">
        <v>5431.54</v>
      </c>
      <c r="G52" s="75">
        <v>4000</v>
      </c>
    </row>
    <row r="53" spans="1:98" s="19" customFormat="1" ht="19.5" customHeight="1" thickBot="1" x14ac:dyDescent="0.25">
      <c r="A53" s="250"/>
      <c r="B53" s="149" t="s">
        <v>46</v>
      </c>
      <c r="C53" s="75">
        <v>151603</v>
      </c>
      <c r="D53" s="75">
        <v>148041</v>
      </c>
      <c r="E53" s="75">
        <v>3562</v>
      </c>
      <c r="F53" s="63">
        <v>5649.65</v>
      </c>
      <c r="G53" s="75">
        <v>4000</v>
      </c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</row>
    <row r="54" spans="1:98" s="62" customFormat="1" ht="19.5" customHeight="1" thickBot="1" x14ac:dyDescent="0.3">
      <c r="A54" s="250"/>
      <c r="B54" s="169" t="s">
        <v>43</v>
      </c>
      <c r="C54" s="75" t="s">
        <v>41</v>
      </c>
      <c r="D54" s="75" t="s">
        <v>41</v>
      </c>
      <c r="E54" s="75" t="s">
        <v>41</v>
      </c>
      <c r="F54" s="75" t="s">
        <v>41</v>
      </c>
      <c r="G54" s="75" t="s">
        <v>41</v>
      </c>
    </row>
    <row r="55" spans="1:98" s="62" customFormat="1" ht="19.5" customHeight="1" thickBot="1" x14ac:dyDescent="0.3">
      <c r="A55" s="251"/>
      <c r="B55" s="169" t="s">
        <v>44</v>
      </c>
      <c r="C55" s="75" t="s">
        <v>41</v>
      </c>
      <c r="D55" s="75" t="s">
        <v>41</v>
      </c>
      <c r="E55" s="75" t="s">
        <v>41</v>
      </c>
      <c r="F55" s="75" t="s">
        <v>41</v>
      </c>
      <c r="G55" s="75" t="s">
        <v>41</v>
      </c>
    </row>
    <row r="56" spans="1:98" ht="19.5" customHeight="1" thickBot="1" x14ac:dyDescent="0.3">
      <c r="A56" s="252">
        <v>2016</v>
      </c>
      <c r="B56" s="169" t="s">
        <v>45</v>
      </c>
      <c r="C56" s="75" t="s">
        <v>41</v>
      </c>
      <c r="D56" s="75" t="s">
        <v>41</v>
      </c>
      <c r="E56" s="75" t="s">
        <v>41</v>
      </c>
      <c r="F56" s="75" t="s">
        <v>41</v>
      </c>
      <c r="G56" s="75" t="s">
        <v>41</v>
      </c>
    </row>
    <row r="57" spans="1:98" s="19" customFormat="1" ht="19.5" customHeight="1" thickBot="1" x14ac:dyDescent="0.25">
      <c r="A57" s="253"/>
      <c r="B57" s="169" t="s">
        <v>46</v>
      </c>
      <c r="C57" s="75">
        <v>158781</v>
      </c>
      <c r="D57" s="75">
        <v>156135</v>
      </c>
      <c r="E57" s="75">
        <v>2646</v>
      </c>
      <c r="F57" s="63">
        <v>7001.0529349601311</v>
      </c>
      <c r="G57" s="75">
        <v>5000</v>
      </c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</row>
    <row r="58" spans="1:98" s="62" customFormat="1" ht="19.5" customHeight="1" thickBot="1" x14ac:dyDescent="0.3">
      <c r="A58" s="253"/>
      <c r="B58" s="180" t="s">
        <v>43</v>
      </c>
      <c r="C58" s="75">
        <v>152529</v>
      </c>
      <c r="D58" s="75">
        <v>148718</v>
      </c>
      <c r="E58" s="75">
        <v>3811</v>
      </c>
      <c r="F58" s="63">
        <v>7296.2445702604928</v>
      </c>
      <c r="G58" s="75">
        <v>5500</v>
      </c>
    </row>
    <row r="59" spans="1:98" s="62" customFormat="1" ht="19.5" customHeight="1" thickBot="1" x14ac:dyDescent="0.3">
      <c r="A59" s="254"/>
      <c r="B59" s="180" t="s">
        <v>44</v>
      </c>
      <c r="C59" s="75">
        <v>166632</v>
      </c>
      <c r="D59" s="75">
        <v>158873</v>
      </c>
      <c r="E59" s="75">
        <v>7759</v>
      </c>
      <c r="F59" s="63">
        <v>7459.4481126434321</v>
      </c>
      <c r="G59" s="75">
        <v>5000</v>
      </c>
    </row>
    <row r="60" spans="1:98" ht="19.5" customHeight="1" thickBot="1" x14ac:dyDescent="0.3">
      <c r="A60" s="249">
        <v>2017</v>
      </c>
      <c r="B60" s="180" t="s">
        <v>45</v>
      </c>
      <c r="C60" s="75">
        <v>161952</v>
      </c>
      <c r="D60" s="75">
        <v>156640</v>
      </c>
      <c r="E60" s="75">
        <v>5312</v>
      </c>
      <c r="F60" s="63">
        <v>10194.666751787538</v>
      </c>
      <c r="G60" s="75">
        <v>7000</v>
      </c>
    </row>
    <row r="61" spans="1:98" ht="19.5" customHeight="1" thickBot="1" x14ac:dyDescent="0.3">
      <c r="A61" s="250"/>
      <c r="B61" s="192" t="s">
        <v>46</v>
      </c>
      <c r="C61" s="75">
        <v>140598</v>
      </c>
      <c r="D61" s="75">
        <v>138345</v>
      </c>
      <c r="E61" s="75">
        <f>+C61-D61</f>
        <v>2253</v>
      </c>
      <c r="F61" s="63">
        <v>10076.912067656944</v>
      </c>
      <c r="G61" s="75">
        <v>6000</v>
      </c>
    </row>
    <row r="62" spans="1:98" ht="19.5" customHeight="1" thickBot="1" x14ac:dyDescent="0.3">
      <c r="A62" s="250"/>
      <c r="B62" s="195" t="s">
        <v>43</v>
      </c>
      <c r="C62" s="75">
        <v>161679</v>
      </c>
      <c r="D62" s="75">
        <v>158456</v>
      </c>
      <c r="E62" s="75">
        <f t="shared" ref="E62:E64" si="0">+C62-D62</f>
        <v>3223</v>
      </c>
      <c r="F62" s="63">
        <v>10785.87431211188</v>
      </c>
      <c r="G62" s="75">
        <v>8000</v>
      </c>
    </row>
    <row r="63" spans="1:98" s="62" customFormat="1" ht="19.5" customHeight="1" thickBot="1" x14ac:dyDescent="0.3">
      <c r="A63" s="251"/>
      <c r="B63" s="195" t="s">
        <v>44</v>
      </c>
      <c r="C63" s="75">
        <v>173648</v>
      </c>
      <c r="D63" s="75">
        <v>169377</v>
      </c>
      <c r="E63" s="75">
        <f t="shared" si="0"/>
        <v>4271</v>
      </c>
      <c r="F63" s="63">
        <v>11812.730772182764</v>
      </c>
      <c r="G63" s="75">
        <v>8000</v>
      </c>
    </row>
    <row r="64" spans="1:98" ht="19.5" customHeight="1" thickBot="1" x14ac:dyDescent="0.3">
      <c r="A64" s="249">
        <v>2018</v>
      </c>
      <c r="B64" s="195" t="s">
        <v>45</v>
      </c>
      <c r="C64" s="75">
        <v>171169</v>
      </c>
      <c r="D64" s="75">
        <v>167951</v>
      </c>
      <c r="E64" s="75">
        <f t="shared" si="0"/>
        <v>3218</v>
      </c>
      <c r="F64" s="63">
        <v>12159.810301814219</v>
      </c>
      <c r="G64" s="75">
        <v>10000</v>
      </c>
    </row>
    <row r="65" spans="1:98" ht="19.5" customHeight="1" thickBot="1" x14ac:dyDescent="0.3">
      <c r="A65" s="250"/>
      <c r="B65" s="199" t="s">
        <v>46</v>
      </c>
      <c r="C65" s="75">
        <v>159155</v>
      </c>
      <c r="D65" s="75">
        <v>155126</v>
      </c>
      <c r="E65" s="75">
        <f>+C65-D65</f>
        <v>4029</v>
      </c>
      <c r="F65" s="63">
        <v>12297.129430269601</v>
      </c>
      <c r="G65" s="75">
        <v>10000</v>
      </c>
    </row>
    <row r="66" spans="1:98" ht="19.5" customHeight="1" thickBot="1" x14ac:dyDescent="0.3">
      <c r="A66" s="250"/>
      <c r="B66" s="199" t="s">
        <v>43</v>
      </c>
      <c r="C66" s="75">
        <v>172008</v>
      </c>
      <c r="D66" s="75">
        <v>167384</v>
      </c>
      <c r="E66" s="75">
        <f t="shared" ref="E66" si="1">+C66-D66</f>
        <v>4624</v>
      </c>
      <c r="F66" s="63">
        <v>12598.666539215201</v>
      </c>
      <c r="G66" s="75">
        <v>10000</v>
      </c>
    </row>
    <row r="68" spans="1:98" s="19" customFormat="1" x14ac:dyDescent="0.2">
      <c r="A68" s="35" t="s">
        <v>141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</row>
    <row r="69" spans="1:98" s="19" customFormat="1" x14ac:dyDescent="0.2">
      <c r="A69" s="35" t="s">
        <v>138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</row>
    <row r="70" spans="1:98" s="19" customFormat="1" x14ac:dyDescent="0.2">
      <c r="A70" s="35" t="s">
        <v>139</v>
      </c>
      <c r="B70" s="57"/>
      <c r="C70" s="57"/>
      <c r="D70" s="57"/>
      <c r="E70" s="57"/>
      <c r="F70" s="58"/>
      <c r="G70" s="57"/>
      <c r="H70" s="57"/>
      <c r="I70" s="57"/>
      <c r="J70" s="57"/>
      <c r="K70" s="57"/>
      <c r="L70" s="58"/>
      <c r="M70" s="57"/>
      <c r="N70" s="58"/>
      <c r="O70" s="57"/>
      <c r="P70" s="58"/>
      <c r="Q70" s="58"/>
      <c r="R70" s="57"/>
      <c r="S70" s="57"/>
      <c r="T70" s="58"/>
      <c r="U70" s="57"/>
      <c r="V70" s="57"/>
      <c r="W70" s="58"/>
      <c r="X70" s="57"/>
      <c r="Y70" s="57"/>
      <c r="Z70" s="58"/>
      <c r="AA70" s="58"/>
      <c r="AB70" s="58"/>
      <c r="AC70" s="58"/>
      <c r="AD70" s="57"/>
      <c r="AE70" s="57"/>
      <c r="AF70" s="58"/>
      <c r="AG70" s="57"/>
      <c r="AH70" s="57"/>
      <c r="AI70" s="57"/>
      <c r="AJ70" s="58"/>
      <c r="AK70" s="57"/>
      <c r="AL70" s="58"/>
      <c r="AM70" s="57"/>
      <c r="AN70" s="57"/>
      <c r="AO70" s="58"/>
      <c r="AP70" s="57"/>
      <c r="AQ70" s="57"/>
      <c r="AR70" s="58"/>
      <c r="AS70" s="58"/>
      <c r="AT70" s="57"/>
      <c r="AU70" s="58"/>
      <c r="AV70" s="57"/>
      <c r="AW70" s="57"/>
      <c r="AX70" s="57"/>
      <c r="AY70" s="57"/>
      <c r="AZ70" s="58"/>
      <c r="BA70" s="57"/>
      <c r="BB70" s="58"/>
      <c r="BC70" s="57"/>
      <c r="BD70" s="58"/>
      <c r="BE70" s="57"/>
      <c r="BF70" s="58"/>
      <c r="BG70" s="57"/>
      <c r="BH70" s="58"/>
      <c r="BI70" s="57"/>
      <c r="BJ70" s="57"/>
      <c r="BK70" s="58"/>
      <c r="BL70" s="57"/>
      <c r="BM70" s="58"/>
      <c r="BN70" s="57"/>
      <c r="BO70" s="58"/>
      <c r="BP70" s="58"/>
      <c r="BQ70" s="57"/>
      <c r="BR70" s="58"/>
      <c r="BS70" s="57"/>
      <c r="BT70" s="57"/>
      <c r="BU70" s="57"/>
      <c r="BV70" s="58"/>
      <c r="BW70" s="58"/>
      <c r="BX70" s="58"/>
      <c r="BY70" s="57"/>
      <c r="BZ70" s="57"/>
      <c r="CA70" s="58"/>
      <c r="CB70" s="58"/>
      <c r="CC70" s="57"/>
      <c r="CD70" s="57"/>
      <c r="CE70" s="57"/>
      <c r="CF70" s="57"/>
      <c r="CG70" s="57"/>
      <c r="CI70" s="57"/>
      <c r="CL70" s="57"/>
      <c r="CO70" s="57"/>
      <c r="CP70" s="57"/>
      <c r="CQ70" s="57"/>
      <c r="CR70" s="57"/>
      <c r="CS70" s="57"/>
      <c r="CT70" s="57"/>
    </row>
  </sheetData>
  <mergeCells count="17">
    <mergeCell ref="A52:A55"/>
    <mergeCell ref="A48:A51"/>
    <mergeCell ref="A44:A47"/>
    <mergeCell ref="A60:A63"/>
    <mergeCell ref="A64:A66"/>
    <mergeCell ref="A56:A59"/>
    <mergeCell ref="A3:G3"/>
    <mergeCell ref="A6:A7"/>
    <mergeCell ref="A8:A11"/>
    <mergeCell ref="A12:A15"/>
    <mergeCell ref="A40:A43"/>
    <mergeCell ref="A36:A39"/>
    <mergeCell ref="A16:A19"/>
    <mergeCell ref="A20:A23"/>
    <mergeCell ref="A24:A27"/>
    <mergeCell ref="A28:A31"/>
    <mergeCell ref="A32:A3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W70"/>
  <sheetViews>
    <sheetView zoomScaleNormal="100" workbookViewId="0">
      <pane ySplit="5" topLeftCell="A57" activePane="bottomLeft" state="frozen"/>
      <selection pane="bottomLeft" activeCell="A4" sqref="A4"/>
    </sheetView>
  </sheetViews>
  <sheetFormatPr baseColWidth="10" defaultRowHeight="11.25" x14ac:dyDescent="0.2"/>
  <cols>
    <col min="1" max="1" width="12.140625" style="19" customWidth="1"/>
    <col min="2" max="2" width="12.28515625" style="19" customWidth="1"/>
    <col min="3" max="7" width="14.7109375" style="19" customWidth="1"/>
    <col min="8" max="33" width="8.7109375" style="19" customWidth="1"/>
    <col min="34" max="16384" width="11.42578125" style="19"/>
  </cols>
  <sheetData>
    <row r="2" spans="1:11" s="27" customFormat="1" ht="16.5" customHeight="1" x14ac:dyDescent="0.25">
      <c r="A2" s="25" t="s">
        <v>143</v>
      </c>
      <c r="B2" s="25"/>
      <c r="C2" s="25"/>
      <c r="D2" s="25"/>
      <c r="E2" s="25"/>
      <c r="F2" s="25"/>
    </row>
    <row r="3" spans="1:11" s="27" customFormat="1" ht="16.5" customHeight="1" x14ac:dyDescent="0.25">
      <c r="A3" s="255" t="s">
        <v>108</v>
      </c>
      <c r="B3" s="255"/>
      <c r="C3" s="255"/>
      <c r="D3" s="255"/>
      <c r="E3" s="255"/>
      <c r="F3" s="255"/>
    </row>
    <row r="4" spans="1:11" ht="12" thickBot="1" x14ac:dyDescent="0.25"/>
    <row r="5" spans="1:11" s="77" customFormat="1" ht="33" customHeight="1" thickBot="1" x14ac:dyDescent="0.3">
      <c r="A5" s="76" t="s">
        <v>50</v>
      </c>
      <c r="B5" s="76" t="s">
        <v>51</v>
      </c>
      <c r="C5" s="76" t="s">
        <v>47</v>
      </c>
      <c r="D5" s="76" t="s">
        <v>117</v>
      </c>
      <c r="E5" s="76" t="s">
        <v>118</v>
      </c>
      <c r="F5" s="76" t="s">
        <v>48</v>
      </c>
      <c r="G5" s="76" t="s">
        <v>49</v>
      </c>
    </row>
    <row r="6" spans="1:11" s="69" customFormat="1" ht="19.5" customHeight="1" thickBot="1" x14ac:dyDescent="0.3">
      <c r="A6" s="247">
        <v>2003</v>
      </c>
      <c r="B6" s="70" t="s">
        <v>43</v>
      </c>
      <c r="C6" s="71">
        <v>363493</v>
      </c>
      <c r="D6" s="71">
        <v>330466</v>
      </c>
      <c r="E6" s="71">
        <f>C6-D6</f>
        <v>33027</v>
      </c>
      <c r="F6" s="72">
        <v>506.4</v>
      </c>
      <c r="G6" s="71">
        <v>400</v>
      </c>
      <c r="H6" s="73"/>
      <c r="I6" s="73"/>
      <c r="J6" s="73"/>
      <c r="K6" s="73"/>
    </row>
    <row r="7" spans="1:11" s="69" customFormat="1" ht="19.5" customHeight="1" thickBot="1" x14ac:dyDescent="0.3">
      <c r="A7" s="247"/>
      <c r="B7" s="70" t="s">
        <v>44</v>
      </c>
      <c r="C7" s="71">
        <v>390140</v>
      </c>
      <c r="D7" s="71">
        <v>361402</v>
      </c>
      <c r="E7" s="71">
        <f t="shared" ref="E7:E39" si="0">C7-D7</f>
        <v>28738</v>
      </c>
      <c r="F7" s="72">
        <v>494.17</v>
      </c>
      <c r="G7" s="71">
        <v>400</v>
      </c>
      <c r="H7" s="73"/>
      <c r="I7" s="73"/>
      <c r="J7" s="73"/>
      <c r="K7" s="73"/>
    </row>
    <row r="8" spans="1:11" s="69" customFormat="1" ht="19.5" customHeight="1" thickBot="1" x14ac:dyDescent="0.3">
      <c r="A8" s="248">
        <v>2004</v>
      </c>
      <c r="B8" s="70" t="s">
        <v>45</v>
      </c>
      <c r="C8" s="71">
        <v>374783</v>
      </c>
      <c r="D8" s="71">
        <v>357601</v>
      </c>
      <c r="E8" s="71">
        <f t="shared" si="0"/>
        <v>17182</v>
      </c>
      <c r="F8" s="72">
        <v>498.61</v>
      </c>
      <c r="G8" s="71">
        <v>400</v>
      </c>
      <c r="I8" s="73"/>
      <c r="J8" s="73"/>
      <c r="K8" s="73"/>
    </row>
    <row r="9" spans="1:11" s="69" customFormat="1" ht="19.5" customHeight="1" thickBot="1" x14ac:dyDescent="0.3">
      <c r="A9" s="248"/>
      <c r="B9" s="70" t="s">
        <v>46</v>
      </c>
      <c r="C9" s="71">
        <v>365040</v>
      </c>
      <c r="D9" s="71">
        <v>344740</v>
      </c>
      <c r="E9" s="71">
        <f t="shared" si="0"/>
        <v>20300</v>
      </c>
      <c r="F9" s="72">
        <v>538.22</v>
      </c>
      <c r="G9" s="71">
        <v>400</v>
      </c>
      <c r="I9" s="73"/>
      <c r="J9" s="73"/>
      <c r="K9" s="73"/>
    </row>
    <row r="10" spans="1:11" s="69" customFormat="1" ht="19.5" customHeight="1" thickBot="1" x14ac:dyDescent="0.3">
      <c r="A10" s="248"/>
      <c r="B10" s="70" t="s">
        <v>43</v>
      </c>
      <c r="C10" s="71">
        <v>368449</v>
      </c>
      <c r="D10" s="71">
        <v>354065</v>
      </c>
      <c r="E10" s="71">
        <f t="shared" si="0"/>
        <v>14384</v>
      </c>
      <c r="F10" s="72">
        <v>539.46</v>
      </c>
      <c r="G10" s="71">
        <v>400</v>
      </c>
      <c r="I10" s="73"/>
      <c r="J10" s="73"/>
      <c r="K10" s="73"/>
    </row>
    <row r="11" spans="1:11" s="69" customFormat="1" ht="19.5" customHeight="1" thickBot="1" x14ac:dyDescent="0.3">
      <c r="A11" s="248"/>
      <c r="B11" s="70" t="s">
        <v>44</v>
      </c>
      <c r="C11" s="71">
        <v>379361</v>
      </c>
      <c r="D11" s="71">
        <v>365131</v>
      </c>
      <c r="E11" s="71">
        <f t="shared" si="0"/>
        <v>14230</v>
      </c>
      <c r="F11" s="72">
        <v>549.55999999999995</v>
      </c>
      <c r="G11" s="71">
        <v>430</v>
      </c>
      <c r="I11" s="73"/>
      <c r="J11" s="73"/>
      <c r="K11" s="73"/>
    </row>
    <row r="12" spans="1:11" s="69" customFormat="1" ht="19.5" customHeight="1" thickBot="1" x14ac:dyDescent="0.3">
      <c r="A12" s="248">
        <v>2005</v>
      </c>
      <c r="B12" s="70" t="s">
        <v>45</v>
      </c>
      <c r="C12" s="71">
        <v>360599</v>
      </c>
      <c r="D12" s="71">
        <v>349575</v>
      </c>
      <c r="E12" s="71">
        <f t="shared" si="0"/>
        <v>11024</v>
      </c>
      <c r="F12" s="72">
        <v>611.44000000000005</v>
      </c>
      <c r="G12" s="71">
        <v>500</v>
      </c>
      <c r="I12" s="73"/>
      <c r="J12" s="73"/>
      <c r="K12" s="73"/>
    </row>
    <row r="13" spans="1:11" s="69" customFormat="1" ht="19.5" customHeight="1" thickBot="1" x14ac:dyDescent="0.3">
      <c r="A13" s="248"/>
      <c r="B13" s="70" t="s">
        <v>46</v>
      </c>
      <c r="C13" s="71">
        <v>355862</v>
      </c>
      <c r="D13" s="71">
        <v>338684</v>
      </c>
      <c r="E13" s="71">
        <f t="shared" si="0"/>
        <v>17178</v>
      </c>
      <c r="F13" s="72">
        <v>659.53</v>
      </c>
      <c r="G13" s="71">
        <v>600</v>
      </c>
      <c r="I13" s="73"/>
      <c r="J13" s="73"/>
      <c r="K13" s="73"/>
    </row>
    <row r="14" spans="1:11" s="69" customFormat="1" ht="19.5" customHeight="1" thickBot="1" x14ac:dyDescent="0.3">
      <c r="A14" s="248"/>
      <c r="B14" s="70" t="s">
        <v>43</v>
      </c>
      <c r="C14" s="71">
        <v>376418</v>
      </c>
      <c r="D14" s="71">
        <v>357369</v>
      </c>
      <c r="E14" s="71">
        <f t="shared" si="0"/>
        <v>19049</v>
      </c>
      <c r="F14" s="72">
        <v>698.12</v>
      </c>
      <c r="G14" s="71">
        <v>600</v>
      </c>
      <c r="I14" s="73"/>
      <c r="J14" s="73"/>
      <c r="K14" s="73"/>
    </row>
    <row r="15" spans="1:11" s="69" customFormat="1" ht="19.5" customHeight="1" thickBot="1" x14ac:dyDescent="0.3">
      <c r="A15" s="248"/>
      <c r="B15" s="70" t="s">
        <v>44</v>
      </c>
      <c r="C15" s="71">
        <v>398946</v>
      </c>
      <c r="D15" s="71">
        <v>380232</v>
      </c>
      <c r="E15" s="71">
        <f t="shared" si="0"/>
        <v>18714</v>
      </c>
      <c r="F15" s="72">
        <v>775.58</v>
      </c>
      <c r="G15" s="71">
        <v>600</v>
      </c>
      <c r="I15" s="73"/>
      <c r="J15" s="73"/>
      <c r="K15" s="73"/>
    </row>
    <row r="16" spans="1:11" s="69" customFormat="1" ht="19.5" customHeight="1" thickBot="1" x14ac:dyDescent="0.3">
      <c r="A16" s="248">
        <v>2006</v>
      </c>
      <c r="B16" s="70" t="s">
        <v>45</v>
      </c>
      <c r="C16" s="71">
        <v>399179</v>
      </c>
      <c r="D16" s="71">
        <v>374018</v>
      </c>
      <c r="E16" s="71">
        <f t="shared" si="0"/>
        <v>25161</v>
      </c>
      <c r="F16" s="72">
        <v>824.7</v>
      </c>
      <c r="G16" s="71">
        <v>700</v>
      </c>
      <c r="I16" s="73"/>
      <c r="J16" s="73"/>
      <c r="K16" s="73"/>
    </row>
    <row r="17" spans="1:11" s="62" customFormat="1" ht="19.5" customHeight="1" thickBot="1" x14ac:dyDescent="0.3">
      <c r="A17" s="248"/>
      <c r="B17" s="70" t="s">
        <v>46</v>
      </c>
      <c r="C17" s="75">
        <v>399972</v>
      </c>
      <c r="D17" s="75">
        <v>382117</v>
      </c>
      <c r="E17" s="75">
        <f t="shared" si="0"/>
        <v>17855</v>
      </c>
      <c r="F17" s="63">
        <v>931.59</v>
      </c>
      <c r="G17" s="75">
        <v>800</v>
      </c>
      <c r="I17" s="73"/>
      <c r="J17" s="73"/>
      <c r="K17" s="73"/>
    </row>
    <row r="18" spans="1:11" s="62" customFormat="1" ht="19.5" customHeight="1" thickBot="1" x14ac:dyDescent="0.3">
      <c r="A18" s="248"/>
      <c r="B18" s="70" t="s">
        <v>43</v>
      </c>
      <c r="C18" s="75">
        <v>418369</v>
      </c>
      <c r="D18" s="75">
        <v>400932</v>
      </c>
      <c r="E18" s="75">
        <f t="shared" si="0"/>
        <v>17437</v>
      </c>
      <c r="F18" s="63">
        <v>917.9</v>
      </c>
      <c r="G18" s="75">
        <v>800</v>
      </c>
      <c r="I18" s="73"/>
      <c r="J18" s="73"/>
      <c r="K18" s="73"/>
    </row>
    <row r="19" spans="1:11" s="62" customFormat="1" ht="19.5" customHeight="1" thickBot="1" x14ac:dyDescent="0.3">
      <c r="A19" s="248"/>
      <c r="B19" s="70" t="s">
        <v>44</v>
      </c>
      <c r="C19" s="75">
        <v>422558</v>
      </c>
      <c r="D19" s="75">
        <v>403382</v>
      </c>
      <c r="E19" s="75">
        <f t="shared" si="0"/>
        <v>19176</v>
      </c>
      <c r="F19" s="63">
        <v>991.97</v>
      </c>
      <c r="G19" s="75">
        <v>800</v>
      </c>
      <c r="I19" s="73"/>
      <c r="J19" s="73"/>
      <c r="K19" s="73"/>
    </row>
    <row r="20" spans="1:11" s="62" customFormat="1" ht="19.5" customHeight="1" thickBot="1" x14ac:dyDescent="0.3">
      <c r="A20" s="248">
        <v>2007</v>
      </c>
      <c r="B20" s="70" t="s">
        <v>45</v>
      </c>
      <c r="C20" s="75">
        <v>436489</v>
      </c>
      <c r="D20" s="75">
        <v>416586</v>
      </c>
      <c r="E20" s="75">
        <f t="shared" si="0"/>
        <v>19903</v>
      </c>
      <c r="F20" s="63">
        <v>1006.89</v>
      </c>
      <c r="G20" s="75">
        <v>850</v>
      </c>
      <c r="I20" s="73"/>
      <c r="J20" s="73"/>
      <c r="K20" s="73"/>
    </row>
    <row r="21" spans="1:11" s="62" customFormat="1" ht="19.5" customHeight="1" thickBot="1" x14ac:dyDescent="0.3">
      <c r="A21" s="248"/>
      <c r="B21" s="70" t="s">
        <v>46</v>
      </c>
      <c r="C21" s="75">
        <v>424734</v>
      </c>
      <c r="D21" s="75">
        <v>407034</v>
      </c>
      <c r="E21" s="75">
        <f t="shared" si="0"/>
        <v>17700</v>
      </c>
      <c r="F21" s="63">
        <v>1059.8499999999999</v>
      </c>
      <c r="G21" s="75">
        <v>900</v>
      </c>
      <c r="I21" s="73"/>
      <c r="J21" s="73"/>
      <c r="K21" s="73"/>
    </row>
    <row r="22" spans="1:11" s="62" customFormat="1" ht="19.5" customHeight="1" thickBot="1" x14ac:dyDescent="0.3">
      <c r="A22" s="248"/>
      <c r="B22" s="70" t="s">
        <v>43</v>
      </c>
      <c r="C22" s="75" t="s">
        <v>41</v>
      </c>
      <c r="D22" s="75" t="s">
        <v>41</v>
      </c>
      <c r="E22" s="75" t="s">
        <v>41</v>
      </c>
      <c r="F22" s="63" t="s">
        <v>41</v>
      </c>
      <c r="G22" s="75" t="s">
        <v>41</v>
      </c>
      <c r="I22" s="73"/>
      <c r="J22" s="73"/>
      <c r="K22" s="73"/>
    </row>
    <row r="23" spans="1:11" s="62" customFormat="1" ht="19.5" customHeight="1" thickBot="1" x14ac:dyDescent="0.3">
      <c r="A23" s="248"/>
      <c r="B23" s="70" t="s">
        <v>44</v>
      </c>
      <c r="C23" s="75">
        <v>444655</v>
      </c>
      <c r="D23" s="75">
        <v>433665</v>
      </c>
      <c r="E23" s="75">
        <f t="shared" si="0"/>
        <v>10990</v>
      </c>
      <c r="F23" s="63">
        <v>1224.96</v>
      </c>
      <c r="G23" s="75">
        <v>1000</v>
      </c>
      <c r="I23" s="73"/>
      <c r="J23" s="73"/>
      <c r="K23" s="73"/>
    </row>
    <row r="24" spans="1:11" s="62" customFormat="1" ht="19.5" customHeight="1" thickBot="1" x14ac:dyDescent="0.3">
      <c r="A24" s="248">
        <v>2008</v>
      </c>
      <c r="B24" s="70" t="s">
        <v>45</v>
      </c>
      <c r="C24" s="75">
        <v>434523</v>
      </c>
      <c r="D24" s="75">
        <v>422188</v>
      </c>
      <c r="E24" s="75">
        <f t="shared" si="0"/>
        <v>12335</v>
      </c>
      <c r="F24" s="63">
        <v>1344.75</v>
      </c>
      <c r="G24" s="75">
        <v>1200</v>
      </c>
      <c r="I24" s="73"/>
      <c r="J24" s="73"/>
      <c r="K24" s="73"/>
    </row>
    <row r="25" spans="1:11" s="62" customFormat="1" ht="19.5" customHeight="1" thickBot="1" x14ac:dyDescent="0.3">
      <c r="A25" s="248"/>
      <c r="B25" s="70" t="s">
        <v>46</v>
      </c>
      <c r="C25" s="75">
        <v>442437</v>
      </c>
      <c r="D25" s="75">
        <v>435167</v>
      </c>
      <c r="E25" s="75">
        <f t="shared" si="0"/>
        <v>7270</v>
      </c>
      <c r="F25" s="63">
        <v>1359.43</v>
      </c>
      <c r="G25" s="75">
        <v>1200</v>
      </c>
      <c r="I25" s="73"/>
      <c r="J25" s="73"/>
      <c r="K25" s="73"/>
    </row>
    <row r="26" spans="1:11" s="62" customFormat="1" ht="19.5" customHeight="1" thickBot="1" x14ac:dyDescent="0.3">
      <c r="A26" s="248"/>
      <c r="B26" s="70" t="s">
        <v>43</v>
      </c>
      <c r="C26" s="75">
        <v>439603</v>
      </c>
      <c r="D26" s="75">
        <v>425812</v>
      </c>
      <c r="E26" s="75">
        <f t="shared" si="0"/>
        <v>13791</v>
      </c>
      <c r="F26" s="63">
        <v>1433.64</v>
      </c>
      <c r="G26" s="75">
        <v>1250</v>
      </c>
      <c r="I26" s="73"/>
      <c r="J26" s="73"/>
      <c r="K26" s="73"/>
    </row>
    <row r="27" spans="1:11" s="62" customFormat="1" ht="19.5" customHeight="1" thickBot="1" x14ac:dyDescent="0.3">
      <c r="A27" s="248"/>
      <c r="B27" s="70" t="s">
        <v>44</v>
      </c>
      <c r="C27" s="75">
        <v>449102</v>
      </c>
      <c r="D27" s="75">
        <v>437488</v>
      </c>
      <c r="E27" s="75">
        <f t="shared" si="0"/>
        <v>11614</v>
      </c>
      <c r="F27" s="63">
        <v>1581.12</v>
      </c>
      <c r="G27" s="75">
        <v>1400</v>
      </c>
      <c r="I27" s="73"/>
      <c r="J27" s="73"/>
      <c r="K27" s="73"/>
    </row>
    <row r="28" spans="1:11" s="62" customFormat="1" ht="19.5" customHeight="1" thickBot="1" x14ac:dyDescent="0.3">
      <c r="A28" s="248">
        <v>2009</v>
      </c>
      <c r="B28" s="70" t="s">
        <v>45</v>
      </c>
      <c r="C28" s="75">
        <v>449982</v>
      </c>
      <c r="D28" s="75">
        <v>436264</v>
      </c>
      <c r="E28" s="75">
        <f t="shared" si="0"/>
        <v>13718</v>
      </c>
      <c r="F28" s="63">
        <v>1643.94</v>
      </c>
      <c r="G28" s="75">
        <v>1500</v>
      </c>
      <c r="I28" s="73"/>
      <c r="J28" s="73"/>
      <c r="K28" s="73"/>
    </row>
    <row r="29" spans="1:11" s="62" customFormat="1" ht="19.5" customHeight="1" thickBot="1" x14ac:dyDescent="0.3">
      <c r="A29" s="248"/>
      <c r="B29" s="70" t="s">
        <v>46</v>
      </c>
      <c r="C29" s="75">
        <v>460334</v>
      </c>
      <c r="D29" s="75">
        <v>453913</v>
      </c>
      <c r="E29" s="75">
        <f t="shared" si="0"/>
        <v>6421</v>
      </c>
      <c r="F29" s="63">
        <v>1587.49</v>
      </c>
      <c r="G29" s="75">
        <v>1500</v>
      </c>
      <c r="I29" s="73"/>
      <c r="J29" s="73"/>
      <c r="K29" s="73"/>
    </row>
    <row r="30" spans="1:11" s="62" customFormat="1" ht="19.5" customHeight="1" thickBot="1" x14ac:dyDescent="0.3">
      <c r="A30" s="248"/>
      <c r="B30" s="70" t="s">
        <v>43</v>
      </c>
      <c r="C30" s="75">
        <v>467385</v>
      </c>
      <c r="D30" s="75">
        <v>460115</v>
      </c>
      <c r="E30" s="75">
        <f t="shared" si="0"/>
        <v>7270</v>
      </c>
      <c r="F30" s="63">
        <v>1839.07</v>
      </c>
      <c r="G30" s="75">
        <v>1500</v>
      </c>
      <c r="I30" s="73"/>
      <c r="J30" s="73"/>
      <c r="K30" s="73"/>
    </row>
    <row r="31" spans="1:11" s="62" customFormat="1" ht="19.5" customHeight="1" thickBot="1" x14ac:dyDescent="0.3">
      <c r="A31" s="248"/>
      <c r="B31" s="70" t="s">
        <v>44</v>
      </c>
      <c r="C31" s="75">
        <v>434174</v>
      </c>
      <c r="D31" s="75">
        <v>424889</v>
      </c>
      <c r="E31" s="75">
        <f t="shared" si="0"/>
        <v>9285</v>
      </c>
      <c r="F31" s="63">
        <v>1902.09</v>
      </c>
      <c r="G31" s="75">
        <v>1700</v>
      </c>
      <c r="I31" s="73"/>
      <c r="J31" s="73"/>
      <c r="K31" s="73"/>
    </row>
    <row r="32" spans="1:11" s="62" customFormat="1" ht="19.5" customHeight="1" thickBot="1" x14ac:dyDescent="0.3">
      <c r="A32" s="248">
        <v>2010</v>
      </c>
      <c r="B32" s="70" t="s">
        <v>45</v>
      </c>
      <c r="C32" s="75">
        <v>424090</v>
      </c>
      <c r="D32" s="75">
        <v>416030</v>
      </c>
      <c r="E32" s="75">
        <f t="shared" si="0"/>
        <v>8060</v>
      </c>
      <c r="F32" s="63">
        <v>1837.76</v>
      </c>
      <c r="G32" s="75">
        <v>1800</v>
      </c>
      <c r="I32" s="73"/>
      <c r="J32" s="73"/>
      <c r="K32" s="73"/>
    </row>
    <row r="33" spans="1:11" s="62" customFormat="1" ht="19.5" customHeight="1" thickBot="1" x14ac:dyDescent="0.3">
      <c r="A33" s="248"/>
      <c r="B33" s="70" t="s">
        <v>46</v>
      </c>
      <c r="C33" s="75">
        <v>436386</v>
      </c>
      <c r="D33" s="75">
        <v>427235</v>
      </c>
      <c r="E33" s="75">
        <f t="shared" si="0"/>
        <v>9151</v>
      </c>
      <c r="F33" s="63">
        <v>1953.85</v>
      </c>
      <c r="G33" s="75">
        <v>1800</v>
      </c>
      <c r="I33" s="73"/>
      <c r="J33" s="73"/>
      <c r="K33" s="73"/>
    </row>
    <row r="34" spans="1:11" s="62" customFormat="1" ht="19.5" customHeight="1" thickBot="1" x14ac:dyDescent="0.3">
      <c r="A34" s="248"/>
      <c r="B34" s="70" t="s">
        <v>43</v>
      </c>
      <c r="C34" s="75">
        <v>459943</v>
      </c>
      <c r="D34" s="75">
        <v>454174</v>
      </c>
      <c r="E34" s="75">
        <f t="shared" si="0"/>
        <v>5769</v>
      </c>
      <c r="F34" s="63">
        <v>2085.15</v>
      </c>
      <c r="G34" s="75">
        <v>1800</v>
      </c>
      <c r="I34" s="73"/>
      <c r="J34" s="73"/>
      <c r="K34" s="73"/>
    </row>
    <row r="35" spans="1:11" s="62" customFormat="1" ht="19.5" customHeight="1" thickBot="1" x14ac:dyDescent="0.3">
      <c r="A35" s="248"/>
      <c r="B35" s="70" t="s">
        <v>44</v>
      </c>
      <c r="C35" s="75">
        <v>449354</v>
      </c>
      <c r="D35" s="75">
        <v>438006</v>
      </c>
      <c r="E35" s="75">
        <f t="shared" si="0"/>
        <v>11348</v>
      </c>
      <c r="F35" s="63">
        <v>2300.3200000000002</v>
      </c>
      <c r="G35" s="75">
        <v>2000</v>
      </c>
      <c r="I35" s="73"/>
      <c r="J35" s="73"/>
      <c r="K35" s="73"/>
    </row>
    <row r="36" spans="1:11" s="62" customFormat="1" ht="19.5" customHeight="1" thickBot="1" x14ac:dyDescent="0.3">
      <c r="A36" s="248">
        <v>2011</v>
      </c>
      <c r="B36" s="70" t="s">
        <v>45</v>
      </c>
      <c r="C36" s="75">
        <v>455263</v>
      </c>
      <c r="D36" s="75">
        <v>445321</v>
      </c>
      <c r="E36" s="75">
        <f t="shared" si="0"/>
        <v>9942</v>
      </c>
      <c r="F36" s="63">
        <v>2388.96</v>
      </c>
      <c r="G36" s="75">
        <v>2000</v>
      </c>
      <c r="I36" s="73"/>
      <c r="J36" s="73"/>
      <c r="K36" s="73"/>
    </row>
    <row r="37" spans="1:11" s="62" customFormat="1" ht="19.5" customHeight="1" thickBot="1" x14ac:dyDescent="0.3">
      <c r="A37" s="248"/>
      <c r="B37" s="70" t="s">
        <v>46</v>
      </c>
      <c r="C37" s="75">
        <v>457930</v>
      </c>
      <c r="D37" s="75">
        <v>447309</v>
      </c>
      <c r="E37" s="75">
        <f t="shared" si="0"/>
        <v>10621</v>
      </c>
      <c r="F37" s="63">
        <v>2652.19</v>
      </c>
      <c r="G37" s="75">
        <v>2300</v>
      </c>
      <c r="I37" s="73"/>
      <c r="J37" s="73"/>
      <c r="K37" s="73"/>
    </row>
    <row r="38" spans="1:11" s="62" customFormat="1" ht="19.5" customHeight="1" thickBot="1" x14ac:dyDescent="0.3">
      <c r="A38" s="248"/>
      <c r="B38" s="70" t="s">
        <v>43</v>
      </c>
      <c r="C38" s="75">
        <v>436274</v>
      </c>
      <c r="D38" s="75">
        <v>427695</v>
      </c>
      <c r="E38" s="75">
        <f t="shared" si="0"/>
        <v>8579</v>
      </c>
      <c r="F38" s="63">
        <v>2707.26</v>
      </c>
      <c r="G38" s="75">
        <v>2500</v>
      </c>
      <c r="I38" s="73"/>
      <c r="J38" s="73"/>
      <c r="K38" s="73"/>
    </row>
    <row r="39" spans="1:11" s="62" customFormat="1" ht="19.5" customHeight="1" thickBot="1" x14ac:dyDescent="0.3">
      <c r="A39" s="248"/>
      <c r="B39" s="70" t="s">
        <v>44</v>
      </c>
      <c r="C39" s="75">
        <v>463584</v>
      </c>
      <c r="D39" s="75">
        <v>450918</v>
      </c>
      <c r="E39" s="75">
        <f t="shared" si="0"/>
        <v>12666</v>
      </c>
      <c r="F39" s="63">
        <v>3023.44</v>
      </c>
      <c r="G39" s="75">
        <v>2640</v>
      </c>
      <c r="I39" s="73"/>
      <c r="J39" s="73"/>
      <c r="K39" s="73"/>
    </row>
    <row r="40" spans="1:11" s="62" customFormat="1" ht="19.5" customHeight="1" thickBot="1" x14ac:dyDescent="0.3">
      <c r="A40" s="248">
        <v>2012</v>
      </c>
      <c r="B40" s="70" t="s">
        <v>45</v>
      </c>
      <c r="C40" s="75">
        <v>446657</v>
      </c>
      <c r="D40" s="75">
        <v>436081</v>
      </c>
      <c r="E40" s="75">
        <f t="shared" ref="E40:E41" si="1">C40-D40</f>
        <v>10576</v>
      </c>
      <c r="F40" s="63">
        <v>3141.7617873743602</v>
      </c>
      <c r="G40" s="75">
        <v>3000</v>
      </c>
      <c r="I40" s="73"/>
      <c r="J40" s="73"/>
      <c r="K40" s="73"/>
    </row>
    <row r="41" spans="1:11" s="62" customFormat="1" ht="19.5" customHeight="1" thickBot="1" x14ac:dyDescent="0.3">
      <c r="A41" s="248"/>
      <c r="B41" s="70" t="s">
        <v>46</v>
      </c>
      <c r="C41" s="75">
        <v>474944</v>
      </c>
      <c r="D41" s="75">
        <v>460537</v>
      </c>
      <c r="E41" s="75">
        <f t="shared" si="1"/>
        <v>14407</v>
      </c>
      <c r="F41" s="63">
        <v>3348.3735660761199</v>
      </c>
      <c r="G41" s="75">
        <v>3000</v>
      </c>
      <c r="I41" s="73"/>
      <c r="J41" s="73"/>
      <c r="K41" s="73"/>
    </row>
    <row r="42" spans="1:11" s="62" customFormat="1" ht="19.5" customHeight="1" thickBot="1" x14ac:dyDescent="0.3">
      <c r="A42" s="248"/>
      <c r="B42" s="70" t="s">
        <v>43</v>
      </c>
      <c r="C42" s="75">
        <v>488609</v>
      </c>
      <c r="D42" s="75">
        <v>481846</v>
      </c>
      <c r="E42" s="75">
        <v>6763</v>
      </c>
      <c r="F42" s="63">
        <v>3416.8272477098399</v>
      </c>
      <c r="G42" s="75">
        <v>3000</v>
      </c>
      <c r="I42" s="73"/>
      <c r="J42" s="73"/>
      <c r="K42" s="73"/>
    </row>
    <row r="43" spans="1:11" s="62" customFormat="1" ht="19.5" customHeight="1" thickBot="1" x14ac:dyDescent="0.3">
      <c r="A43" s="248"/>
      <c r="B43" s="70" t="s">
        <v>44</v>
      </c>
      <c r="C43" s="75">
        <v>481774</v>
      </c>
      <c r="D43" s="75">
        <v>473792</v>
      </c>
      <c r="E43" s="75">
        <v>7982</v>
      </c>
      <c r="F43" s="63">
        <v>3676.99734904768</v>
      </c>
      <c r="G43" s="75">
        <v>3500</v>
      </c>
      <c r="I43" s="73"/>
      <c r="J43" s="73"/>
      <c r="K43" s="73"/>
    </row>
    <row r="44" spans="1:11" s="62" customFormat="1" ht="19.5" customHeight="1" thickBot="1" x14ac:dyDescent="0.3">
      <c r="A44" s="249">
        <v>2013</v>
      </c>
      <c r="B44" s="105" t="s">
        <v>45</v>
      </c>
      <c r="C44" s="75">
        <v>445935</v>
      </c>
      <c r="D44" s="75">
        <v>434831</v>
      </c>
      <c r="E44" s="75">
        <v>11104</v>
      </c>
      <c r="F44" s="63">
        <v>3984.5667903162298</v>
      </c>
      <c r="G44" s="75">
        <v>3500</v>
      </c>
      <c r="I44" s="73"/>
      <c r="J44" s="73"/>
      <c r="K44" s="73"/>
    </row>
    <row r="45" spans="1:11" s="62" customFormat="1" ht="19.5" customHeight="1" thickBot="1" x14ac:dyDescent="0.3">
      <c r="A45" s="250"/>
      <c r="B45" s="105" t="s">
        <v>46</v>
      </c>
      <c r="C45" s="75">
        <v>454094</v>
      </c>
      <c r="D45" s="75">
        <v>445484</v>
      </c>
      <c r="E45" s="75">
        <v>8610</v>
      </c>
      <c r="F45" s="63">
        <v>4299.5836146752699</v>
      </c>
      <c r="G45" s="75">
        <v>4000</v>
      </c>
      <c r="I45" s="73"/>
      <c r="J45" s="73"/>
      <c r="K45" s="73"/>
    </row>
    <row r="46" spans="1:11" s="62" customFormat="1" ht="19.5" customHeight="1" thickBot="1" x14ac:dyDescent="0.3">
      <c r="A46" s="250"/>
      <c r="B46" s="134" t="s">
        <v>43</v>
      </c>
      <c r="C46" s="75">
        <v>490134</v>
      </c>
      <c r="D46" s="75">
        <v>479588</v>
      </c>
      <c r="E46" s="75">
        <v>10546</v>
      </c>
      <c r="F46" s="63">
        <v>4620.90160929798</v>
      </c>
      <c r="G46" s="75">
        <v>4000</v>
      </c>
      <c r="I46" s="73"/>
      <c r="J46" s="73"/>
      <c r="K46" s="73"/>
    </row>
    <row r="47" spans="1:11" s="62" customFormat="1" ht="19.5" customHeight="1" thickBot="1" x14ac:dyDescent="0.3">
      <c r="A47" s="250"/>
      <c r="B47" s="134" t="s">
        <v>44</v>
      </c>
      <c r="C47" s="75">
        <v>488459</v>
      </c>
      <c r="D47" s="75">
        <v>475560</v>
      </c>
      <c r="E47" s="75">
        <v>12899</v>
      </c>
      <c r="F47" s="63">
        <v>5060.6109639162196</v>
      </c>
      <c r="G47" s="75">
        <v>4500</v>
      </c>
      <c r="I47" s="73"/>
      <c r="J47" s="73"/>
      <c r="K47" s="73"/>
    </row>
    <row r="48" spans="1:11" s="62" customFormat="1" ht="19.5" customHeight="1" thickBot="1" x14ac:dyDescent="0.3">
      <c r="A48" s="249">
        <v>2014</v>
      </c>
      <c r="B48" s="139" t="s">
        <v>45</v>
      </c>
      <c r="C48" s="75">
        <v>484857</v>
      </c>
      <c r="D48" s="75">
        <v>474277</v>
      </c>
      <c r="E48" s="75">
        <v>10580</v>
      </c>
      <c r="F48" s="63">
        <v>5370.39692416035</v>
      </c>
      <c r="G48" s="75">
        <v>5000</v>
      </c>
      <c r="I48" s="73"/>
      <c r="J48" s="73"/>
      <c r="K48" s="73"/>
    </row>
    <row r="49" spans="1:101" s="62" customFormat="1" ht="19.5" customHeight="1" thickBot="1" x14ac:dyDescent="0.3">
      <c r="A49" s="250"/>
      <c r="B49" s="139" t="s">
        <v>46</v>
      </c>
      <c r="C49" s="75">
        <v>500460</v>
      </c>
      <c r="D49" s="75">
        <v>477139</v>
      </c>
      <c r="E49" s="75">
        <v>23321</v>
      </c>
      <c r="F49" s="63">
        <v>5413.5694252618196</v>
      </c>
      <c r="G49" s="75">
        <v>5000</v>
      </c>
      <c r="I49" s="73"/>
      <c r="J49" s="73"/>
      <c r="K49" s="73"/>
    </row>
    <row r="50" spans="1:101" s="62" customFormat="1" ht="19.5" customHeight="1" thickBot="1" x14ac:dyDescent="0.3">
      <c r="A50" s="250"/>
      <c r="B50" s="145" t="s">
        <v>43</v>
      </c>
      <c r="C50" s="75">
        <v>497747</v>
      </c>
      <c r="D50" s="75">
        <v>479365</v>
      </c>
      <c r="E50" s="75">
        <v>18382</v>
      </c>
      <c r="F50" s="63">
        <v>5862.0056679148402</v>
      </c>
      <c r="G50" s="75">
        <v>5000</v>
      </c>
      <c r="I50" s="73"/>
      <c r="J50" s="73"/>
      <c r="K50" s="73"/>
    </row>
    <row r="51" spans="1:101" s="62" customFormat="1" ht="19.5" customHeight="1" thickBot="1" x14ac:dyDescent="0.3">
      <c r="A51" s="250"/>
      <c r="B51" s="145" t="s">
        <v>44</v>
      </c>
      <c r="C51" s="75">
        <v>478535</v>
      </c>
      <c r="D51" s="75">
        <v>463011</v>
      </c>
      <c r="E51" s="75">
        <v>15524</v>
      </c>
      <c r="F51" s="63">
        <v>6199.8698195075203</v>
      </c>
      <c r="G51" s="75">
        <v>5000</v>
      </c>
      <c r="I51" s="73"/>
      <c r="J51" s="73"/>
      <c r="K51" s="73"/>
    </row>
    <row r="52" spans="1:101" s="56" customFormat="1" ht="19.5" customHeight="1" thickBot="1" x14ac:dyDescent="0.3">
      <c r="A52" s="249">
        <v>2015</v>
      </c>
      <c r="B52" s="149" t="s">
        <v>45</v>
      </c>
      <c r="C52" s="75">
        <v>501509</v>
      </c>
      <c r="D52" s="75">
        <v>486824</v>
      </c>
      <c r="E52" s="75">
        <v>14685</v>
      </c>
      <c r="F52" s="63">
        <v>6575.13</v>
      </c>
      <c r="G52" s="75">
        <v>6000</v>
      </c>
      <c r="I52" s="73"/>
      <c r="J52" s="73"/>
      <c r="K52" s="73"/>
    </row>
    <row r="53" spans="1:101" ht="19.5" customHeight="1" thickBot="1" x14ac:dyDescent="0.25">
      <c r="A53" s="250"/>
      <c r="B53" s="149" t="s">
        <v>46</v>
      </c>
      <c r="C53" s="75">
        <v>492980</v>
      </c>
      <c r="D53" s="75">
        <v>479215</v>
      </c>
      <c r="E53" s="75">
        <v>13765</v>
      </c>
      <c r="F53" s="63">
        <v>7035.9</v>
      </c>
      <c r="G53" s="75">
        <v>6000</v>
      </c>
      <c r="H53" s="57"/>
      <c r="I53" s="73"/>
      <c r="J53" s="73"/>
      <c r="K53" s="73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</row>
    <row r="54" spans="1:101" s="62" customFormat="1" ht="19.5" customHeight="1" thickBot="1" x14ac:dyDescent="0.3">
      <c r="A54" s="250"/>
      <c r="B54" s="169" t="s">
        <v>43</v>
      </c>
      <c r="C54" s="75" t="s">
        <v>41</v>
      </c>
      <c r="D54" s="75" t="s">
        <v>41</v>
      </c>
      <c r="E54" s="75" t="s">
        <v>41</v>
      </c>
      <c r="F54" s="75" t="s">
        <v>41</v>
      </c>
      <c r="G54" s="75" t="s">
        <v>41</v>
      </c>
      <c r="I54" s="73"/>
      <c r="J54" s="73"/>
      <c r="K54" s="73"/>
    </row>
    <row r="55" spans="1:101" s="62" customFormat="1" ht="19.5" customHeight="1" thickBot="1" x14ac:dyDescent="0.3">
      <c r="A55" s="251"/>
      <c r="B55" s="169" t="s">
        <v>44</v>
      </c>
      <c r="C55" s="75" t="s">
        <v>41</v>
      </c>
      <c r="D55" s="75" t="s">
        <v>41</v>
      </c>
      <c r="E55" s="75" t="s">
        <v>41</v>
      </c>
      <c r="F55" s="75" t="s">
        <v>41</v>
      </c>
      <c r="G55" s="75" t="s">
        <v>41</v>
      </c>
      <c r="I55" s="73"/>
      <c r="J55" s="73"/>
      <c r="K55" s="73"/>
    </row>
    <row r="56" spans="1:101" s="56" customFormat="1" ht="19.5" customHeight="1" thickBot="1" x14ac:dyDescent="0.3">
      <c r="A56" s="252">
        <v>2016</v>
      </c>
      <c r="B56" s="169" t="s">
        <v>45</v>
      </c>
      <c r="C56" s="75" t="s">
        <v>41</v>
      </c>
      <c r="D56" s="75" t="s">
        <v>41</v>
      </c>
      <c r="E56" s="75" t="s">
        <v>41</v>
      </c>
      <c r="F56" s="75" t="s">
        <v>41</v>
      </c>
      <c r="G56" s="75" t="s">
        <v>41</v>
      </c>
      <c r="I56" s="73"/>
      <c r="J56" s="73"/>
      <c r="K56" s="73"/>
    </row>
    <row r="57" spans="1:101" ht="19.5" customHeight="1" thickBot="1" x14ac:dyDescent="0.25">
      <c r="A57" s="253"/>
      <c r="B57" s="169" t="s">
        <v>46</v>
      </c>
      <c r="C57" s="75">
        <v>477569</v>
      </c>
      <c r="D57" s="75">
        <v>469534</v>
      </c>
      <c r="E57" s="75">
        <v>8035</v>
      </c>
      <c r="F57" s="63">
        <v>9400.6073362099451</v>
      </c>
      <c r="G57" s="75">
        <v>8000</v>
      </c>
      <c r="H57" s="57"/>
      <c r="I57" s="73"/>
      <c r="J57" s="73"/>
      <c r="K57" s="73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</row>
    <row r="58" spans="1:101" ht="19.5" customHeight="1" thickBot="1" x14ac:dyDescent="0.25">
      <c r="A58" s="253"/>
      <c r="B58" s="180" t="s">
        <v>43</v>
      </c>
      <c r="C58" s="75">
        <v>490232</v>
      </c>
      <c r="D58" s="75">
        <v>477682</v>
      </c>
      <c r="E58" s="75">
        <v>12550</v>
      </c>
      <c r="F58" s="63">
        <v>9763.9037790831553</v>
      </c>
      <c r="G58" s="75">
        <v>8000</v>
      </c>
      <c r="H58" s="57"/>
      <c r="I58" s="73"/>
      <c r="J58" s="73"/>
      <c r="K58" s="73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</row>
    <row r="59" spans="1:101" s="62" customFormat="1" ht="19.5" customHeight="1" thickBot="1" x14ac:dyDescent="0.3">
      <c r="A59" s="254"/>
      <c r="B59" s="180" t="s">
        <v>44</v>
      </c>
      <c r="C59" s="75">
        <v>458494</v>
      </c>
      <c r="D59" s="75">
        <v>451224</v>
      </c>
      <c r="E59" s="75">
        <v>7270</v>
      </c>
      <c r="F59" s="63">
        <v>10610.325957839123</v>
      </c>
      <c r="G59" s="75">
        <v>9000</v>
      </c>
      <c r="I59" s="73"/>
      <c r="J59" s="73"/>
      <c r="K59" s="73"/>
    </row>
    <row r="60" spans="1:101" s="56" customFormat="1" ht="19.5" customHeight="1" thickBot="1" x14ac:dyDescent="0.3">
      <c r="A60" s="249">
        <v>2017</v>
      </c>
      <c r="B60" s="180" t="s">
        <v>45</v>
      </c>
      <c r="C60" s="75">
        <v>458430</v>
      </c>
      <c r="D60" s="75">
        <v>453200</v>
      </c>
      <c r="E60" s="75">
        <v>5230</v>
      </c>
      <c r="F60" s="63">
        <v>12135.989428508385</v>
      </c>
      <c r="G60" s="75">
        <v>10000</v>
      </c>
      <c r="I60" s="73"/>
      <c r="J60" s="73"/>
      <c r="K60" s="73"/>
    </row>
    <row r="61" spans="1:101" s="56" customFormat="1" ht="19.5" customHeight="1" thickBot="1" x14ac:dyDescent="0.3">
      <c r="A61" s="250"/>
      <c r="B61" s="192" t="s">
        <v>46</v>
      </c>
      <c r="C61" s="75">
        <v>500651</v>
      </c>
      <c r="D61" s="75">
        <v>493353</v>
      </c>
      <c r="E61" s="75">
        <f>+C61-D61</f>
        <v>7298</v>
      </c>
      <c r="F61" s="63">
        <v>11865.9113251566</v>
      </c>
      <c r="G61" s="75">
        <v>10000</v>
      </c>
      <c r="I61" s="73"/>
      <c r="J61" s="73"/>
      <c r="K61" s="73"/>
    </row>
    <row r="62" spans="1:101" s="56" customFormat="1" ht="19.5" customHeight="1" thickBot="1" x14ac:dyDescent="0.3">
      <c r="A62" s="250"/>
      <c r="B62" s="195" t="s">
        <v>43</v>
      </c>
      <c r="C62" s="75">
        <v>485012</v>
      </c>
      <c r="D62" s="75">
        <v>477704</v>
      </c>
      <c r="E62" s="75">
        <f t="shared" ref="E62:E66" si="2">+C62-D62</f>
        <v>7308</v>
      </c>
      <c r="F62" s="63">
        <v>12576.162351581732</v>
      </c>
      <c r="G62" s="75">
        <v>10000</v>
      </c>
      <c r="I62" s="73"/>
      <c r="J62" s="73"/>
      <c r="K62" s="73"/>
    </row>
    <row r="63" spans="1:101" ht="19.5" customHeight="1" thickBot="1" x14ac:dyDescent="0.25">
      <c r="A63" s="251"/>
      <c r="B63" s="195" t="s">
        <v>43</v>
      </c>
      <c r="C63" s="75">
        <v>472775</v>
      </c>
      <c r="D63" s="75">
        <v>465654</v>
      </c>
      <c r="E63" s="75">
        <f t="shared" si="2"/>
        <v>7121</v>
      </c>
      <c r="F63" s="63">
        <v>13658.473896927762</v>
      </c>
      <c r="G63" s="75">
        <v>12000</v>
      </c>
      <c r="H63" s="57"/>
      <c r="I63" s="73"/>
      <c r="J63" s="73"/>
      <c r="K63" s="73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</row>
    <row r="64" spans="1:101" s="62" customFormat="1" ht="19.5" customHeight="1" thickBot="1" x14ac:dyDescent="0.3">
      <c r="A64" s="249">
        <v>2018</v>
      </c>
      <c r="B64" s="195" t="s">
        <v>45</v>
      </c>
      <c r="C64" s="75">
        <v>496443</v>
      </c>
      <c r="D64" s="75">
        <v>481630</v>
      </c>
      <c r="E64" s="75">
        <f t="shared" si="2"/>
        <v>14813</v>
      </c>
      <c r="F64" s="63">
        <v>14412.920200153645</v>
      </c>
      <c r="G64" s="75">
        <v>12100</v>
      </c>
      <c r="I64" s="73"/>
      <c r="J64" s="73"/>
      <c r="K64" s="73"/>
    </row>
    <row r="65" spans="1:101" s="56" customFormat="1" ht="19.5" customHeight="1" thickBot="1" x14ac:dyDescent="0.3">
      <c r="A65" s="250"/>
      <c r="B65" s="199" t="s">
        <v>46</v>
      </c>
      <c r="C65" s="75">
        <v>504723</v>
      </c>
      <c r="D65" s="75">
        <v>494661</v>
      </c>
      <c r="E65" s="75">
        <f t="shared" si="2"/>
        <v>10062</v>
      </c>
      <c r="F65" s="63">
        <v>15671.084075761</v>
      </c>
      <c r="G65" s="75">
        <v>14000</v>
      </c>
      <c r="I65" s="73"/>
      <c r="J65" s="73"/>
      <c r="K65" s="73"/>
    </row>
    <row r="66" spans="1:101" s="56" customFormat="1" ht="19.5" customHeight="1" thickBot="1" x14ac:dyDescent="0.3">
      <c r="A66" s="250"/>
      <c r="B66" s="199" t="s">
        <v>43</v>
      </c>
      <c r="C66" s="75">
        <v>526223</v>
      </c>
      <c r="D66" s="75">
        <v>514982</v>
      </c>
      <c r="E66" s="75">
        <f t="shared" si="2"/>
        <v>11241</v>
      </c>
      <c r="F66" s="63">
        <v>15274.624045112299</v>
      </c>
      <c r="G66" s="75">
        <v>14000</v>
      </c>
      <c r="I66" s="73"/>
      <c r="J66" s="73"/>
      <c r="K66" s="73"/>
    </row>
    <row r="67" spans="1:101" s="56" customFormat="1" x14ac:dyDescent="0.25"/>
    <row r="68" spans="1:101" x14ac:dyDescent="0.2">
      <c r="A68" s="35" t="s">
        <v>141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</row>
    <row r="69" spans="1:101" x14ac:dyDescent="0.2">
      <c r="A69" s="35" t="s">
        <v>138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</row>
    <row r="70" spans="1:101" x14ac:dyDescent="0.2">
      <c r="A70" s="35" t="s">
        <v>139</v>
      </c>
      <c r="B70" s="57"/>
      <c r="C70" s="57"/>
      <c r="D70" s="57"/>
      <c r="E70" s="57"/>
      <c r="F70" s="58"/>
      <c r="G70" s="57"/>
      <c r="H70" s="57"/>
      <c r="I70" s="58"/>
      <c r="J70" s="57"/>
      <c r="K70" s="58"/>
      <c r="L70" s="57"/>
      <c r="M70" s="57"/>
      <c r="N70" s="57"/>
      <c r="O70" s="58"/>
      <c r="P70" s="57"/>
      <c r="Q70" s="58"/>
      <c r="R70" s="57"/>
      <c r="S70" s="58"/>
      <c r="T70" s="58"/>
      <c r="U70" s="57"/>
      <c r="V70" s="57"/>
      <c r="W70" s="58"/>
      <c r="X70" s="57"/>
      <c r="Y70" s="57"/>
      <c r="Z70" s="58"/>
      <c r="AA70" s="57"/>
      <c r="AB70" s="57"/>
      <c r="AC70" s="58"/>
      <c r="AD70" s="58"/>
      <c r="AE70" s="58"/>
      <c r="AF70" s="58"/>
      <c r="AG70" s="57"/>
      <c r="AH70" s="57"/>
      <c r="AI70" s="58"/>
      <c r="AJ70" s="57"/>
      <c r="AK70" s="57"/>
      <c r="AL70" s="57"/>
      <c r="AM70" s="58"/>
      <c r="AN70" s="57"/>
      <c r="AO70" s="58"/>
      <c r="AP70" s="57"/>
      <c r="AQ70" s="57"/>
      <c r="AR70" s="58"/>
      <c r="AS70" s="57"/>
      <c r="AT70" s="57"/>
      <c r="AU70" s="58"/>
      <c r="AV70" s="58"/>
      <c r="AW70" s="57"/>
      <c r="AX70" s="58"/>
      <c r="AY70" s="57"/>
      <c r="AZ70" s="57"/>
      <c r="BA70" s="57"/>
      <c r="BB70" s="57"/>
      <c r="BC70" s="58"/>
      <c r="BD70" s="57"/>
      <c r="BE70" s="58"/>
      <c r="BF70" s="57"/>
      <c r="BG70" s="58"/>
      <c r="BH70" s="57"/>
      <c r="BI70" s="58"/>
      <c r="BJ70" s="57"/>
      <c r="BK70" s="58"/>
      <c r="BL70" s="57"/>
      <c r="BM70" s="57"/>
      <c r="BN70" s="58"/>
      <c r="BO70" s="57"/>
      <c r="BP70" s="58"/>
      <c r="BQ70" s="57"/>
      <c r="BR70" s="58"/>
      <c r="BS70" s="58"/>
      <c r="BT70" s="57"/>
      <c r="BU70" s="58"/>
      <c r="BV70" s="57"/>
      <c r="BW70" s="57"/>
      <c r="BX70" s="57"/>
      <c r="BY70" s="58"/>
      <c r="BZ70" s="58"/>
      <c r="CA70" s="58"/>
      <c r="CB70" s="57"/>
      <c r="CC70" s="57"/>
      <c r="CD70" s="58"/>
      <c r="CE70" s="58"/>
      <c r="CF70" s="57"/>
      <c r="CG70" s="57"/>
      <c r="CH70" s="57"/>
      <c r="CI70" s="57"/>
      <c r="CJ70" s="57"/>
      <c r="CL70" s="57"/>
      <c r="CO70" s="57"/>
      <c r="CR70" s="57"/>
      <c r="CS70" s="57"/>
      <c r="CT70" s="57"/>
      <c r="CU70" s="57"/>
      <c r="CV70" s="57"/>
      <c r="CW70" s="57"/>
    </row>
  </sheetData>
  <mergeCells count="17">
    <mergeCell ref="A52:A55"/>
    <mergeCell ref="A48:A51"/>
    <mergeCell ref="A44:A47"/>
    <mergeCell ref="A60:A63"/>
    <mergeCell ref="A64:A66"/>
    <mergeCell ref="A56:A59"/>
    <mergeCell ref="A3:F3"/>
    <mergeCell ref="A6:A7"/>
    <mergeCell ref="A8:A11"/>
    <mergeCell ref="A12:A15"/>
    <mergeCell ref="A40:A43"/>
    <mergeCell ref="A36:A39"/>
    <mergeCell ref="A16:A19"/>
    <mergeCell ref="A20:A23"/>
    <mergeCell ref="A24:A27"/>
    <mergeCell ref="A28:A31"/>
    <mergeCell ref="A32:A3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T70"/>
  <sheetViews>
    <sheetView zoomScaleNormal="100" workbookViewId="0">
      <pane xSplit="1" ySplit="5" topLeftCell="B57" activePane="bottomRight" state="frozen"/>
      <selection pane="topRight" activeCell="B1" sqref="B1"/>
      <selection pane="bottomLeft" activeCell="A8" sqref="A8"/>
      <selection pane="bottomRight" activeCell="A4" sqref="A4"/>
    </sheetView>
  </sheetViews>
  <sheetFormatPr baseColWidth="10" defaultRowHeight="11.25" x14ac:dyDescent="0.2"/>
  <cols>
    <col min="1" max="1" width="11.28515625" style="19" customWidth="1"/>
    <col min="2" max="2" width="10.140625" style="55" customWidth="1"/>
    <col min="3" max="7" width="14" style="19" customWidth="1"/>
    <col min="8" max="16384" width="11.42578125" style="19"/>
  </cols>
  <sheetData>
    <row r="2" spans="1:8" s="27" customFormat="1" ht="16.5" customHeight="1" x14ac:dyDescent="0.25">
      <c r="A2" s="25" t="s">
        <v>143</v>
      </c>
      <c r="B2" s="25"/>
      <c r="C2" s="25"/>
      <c r="D2" s="25"/>
      <c r="E2" s="25"/>
      <c r="F2" s="25"/>
    </row>
    <row r="3" spans="1:8" s="27" customFormat="1" ht="16.5" customHeight="1" x14ac:dyDescent="0.25">
      <c r="A3" s="255" t="s">
        <v>109</v>
      </c>
      <c r="B3" s="255"/>
      <c r="C3" s="255"/>
      <c r="D3" s="255"/>
      <c r="E3" s="255"/>
      <c r="F3" s="255"/>
    </row>
    <row r="4" spans="1:8" ht="12" thickBot="1" x14ac:dyDescent="0.25"/>
    <row r="5" spans="1:8" s="77" customFormat="1" ht="32.25" customHeight="1" thickBot="1" x14ac:dyDescent="0.3">
      <c r="A5" s="76" t="s">
        <v>50</v>
      </c>
      <c r="B5" s="76" t="s">
        <v>51</v>
      </c>
      <c r="C5" s="76" t="s">
        <v>47</v>
      </c>
      <c r="D5" s="76" t="s">
        <v>117</v>
      </c>
      <c r="E5" s="76" t="s">
        <v>118</v>
      </c>
      <c r="F5" s="76" t="s">
        <v>48</v>
      </c>
      <c r="G5" s="76" t="s">
        <v>49</v>
      </c>
    </row>
    <row r="6" spans="1:8" s="69" customFormat="1" ht="19.5" customHeight="1" thickBot="1" x14ac:dyDescent="0.3">
      <c r="A6" s="247">
        <v>2003</v>
      </c>
      <c r="B6" s="70" t="s">
        <v>43</v>
      </c>
      <c r="C6" s="71">
        <v>191051</v>
      </c>
      <c r="D6" s="71">
        <v>167095</v>
      </c>
      <c r="E6" s="71">
        <v>23956</v>
      </c>
      <c r="F6" s="72">
        <v>280.42</v>
      </c>
      <c r="G6" s="71">
        <v>200</v>
      </c>
      <c r="H6" s="73"/>
    </row>
    <row r="7" spans="1:8" s="69" customFormat="1" ht="19.5" customHeight="1" thickBot="1" x14ac:dyDescent="0.3">
      <c r="A7" s="247"/>
      <c r="B7" s="70" t="s">
        <v>44</v>
      </c>
      <c r="C7" s="71">
        <v>209276</v>
      </c>
      <c r="D7" s="71">
        <v>186318</v>
      </c>
      <c r="E7" s="71">
        <v>22958</v>
      </c>
      <c r="F7" s="72">
        <v>304.88</v>
      </c>
      <c r="G7" s="71">
        <v>240</v>
      </c>
      <c r="H7" s="73"/>
    </row>
    <row r="8" spans="1:8" s="69" customFormat="1" ht="19.5" customHeight="1" thickBot="1" x14ac:dyDescent="0.3">
      <c r="A8" s="248">
        <v>2004</v>
      </c>
      <c r="B8" s="70" t="s">
        <v>45</v>
      </c>
      <c r="C8" s="71">
        <v>196516</v>
      </c>
      <c r="D8" s="71">
        <v>182982</v>
      </c>
      <c r="E8" s="71">
        <v>13534</v>
      </c>
      <c r="F8" s="72">
        <v>311.47000000000003</v>
      </c>
      <c r="G8" s="71">
        <v>250</v>
      </c>
    </row>
    <row r="9" spans="1:8" s="69" customFormat="1" ht="19.5" customHeight="1" thickBot="1" x14ac:dyDescent="0.3">
      <c r="A9" s="248"/>
      <c r="B9" s="70" t="s">
        <v>46</v>
      </c>
      <c r="C9" s="71">
        <v>196433</v>
      </c>
      <c r="D9" s="71">
        <v>177493</v>
      </c>
      <c r="E9" s="71">
        <v>18940</v>
      </c>
      <c r="F9" s="72">
        <v>339.17</v>
      </c>
      <c r="G9" s="71">
        <v>250</v>
      </c>
    </row>
    <row r="10" spans="1:8" s="69" customFormat="1" ht="19.5" customHeight="1" thickBot="1" x14ac:dyDescent="0.3">
      <c r="A10" s="248"/>
      <c r="B10" s="70" t="s">
        <v>43</v>
      </c>
      <c r="C10" s="71">
        <v>196095</v>
      </c>
      <c r="D10" s="71">
        <v>181711</v>
      </c>
      <c r="E10" s="71">
        <v>14384</v>
      </c>
      <c r="F10" s="72">
        <v>309.19</v>
      </c>
      <c r="G10" s="71">
        <v>220</v>
      </c>
    </row>
    <row r="11" spans="1:8" s="69" customFormat="1" ht="19.5" customHeight="1" thickBot="1" x14ac:dyDescent="0.3">
      <c r="A11" s="248"/>
      <c r="B11" s="70" t="s">
        <v>44</v>
      </c>
      <c r="C11" s="71">
        <v>197350</v>
      </c>
      <c r="D11" s="71">
        <v>183716</v>
      </c>
      <c r="E11" s="71">
        <v>13634</v>
      </c>
      <c r="F11" s="72">
        <v>327.24</v>
      </c>
      <c r="G11" s="71">
        <v>300</v>
      </c>
    </row>
    <row r="12" spans="1:8" s="69" customFormat="1" ht="19.5" customHeight="1" thickBot="1" x14ac:dyDescent="0.3">
      <c r="A12" s="248">
        <v>2005</v>
      </c>
      <c r="B12" s="70" t="s">
        <v>45</v>
      </c>
      <c r="C12" s="71">
        <v>184033</v>
      </c>
      <c r="D12" s="71">
        <v>174025</v>
      </c>
      <c r="E12" s="71">
        <v>10008</v>
      </c>
      <c r="F12" s="72">
        <v>365.35</v>
      </c>
      <c r="G12" s="71">
        <v>300</v>
      </c>
    </row>
    <row r="13" spans="1:8" s="69" customFormat="1" ht="19.5" customHeight="1" thickBot="1" x14ac:dyDescent="0.3">
      <c r="A13" s="248"/>
      <c r="B13" s="70" t="s">
        <v>46</v>
      </c>
      <c r="C13" s="71">
        <v>171963</v>
      </c>
      <c r="D13" s="71">
        <v>156254</v>
      </c>
      <c r="E13" s="71">
        <v>15709</v>
      </c>
      <c r="F13" s="72">
        <v>368.95</v>
      </c>
      <c r="G13" s="71">
        <v>300</v>
      </c>
    </row>
    <row r="14" spans="1:8" s="69" customFormat="1" ht="19.5" customHeight="1" thickBot="1" x14ac:dyDescent="0.3">
      <c r="A14" s="248"/>
      <c r="B14" s="70" t="s">
        <v>43</v>
      </c>
      <c r="C14" s="71">
        <v>186181</v>
      </c>
      <c r="D14" s="71">
        <v>168930</v>
      </c>
      <c r="E14" s="71">
        <v>17251</v>
      </c>
      <c r="F14" s="72">
        <v>377.31</v>
      </c>
      <c r="G14" s="71">
        <v>300</v>
      </c>
    </row>
    <row r="15" spans="1:8" s="69" customFormat="1" ht="19.5" customHeight="1" thickBot="1" x14ac:dyDescent="0.3">
      <c r="A15" s="248"/>
      <c r="B15" s="70" t="s">
        <v>44</v>
      </c>
      <c r="C15" s="71">
        <v>192110</v>
      </c>
      <c r="D15" s="71">
        <v>175732</v>
      </c>
      <c r="E15" s="71">
        <v>16378</v>
      </c>
      <c r="F15" s="72">
        <v>399.52</v>
      </c>
      <c r="G15" s="71">
        <v>300</v>
      </c>
    </row>
    <row r="16" spans="1:8" s="69" customFormat="1" ht="19.5" customHeight="1" thickBot="1" x14ac:dyDescent="0.3">
      <c r="A16" s="248">
        <v>2006</v>
      </c>
      <c r="B16" s="70" t="s">
        <v>45</v>
      </c>
      <c r="C16" s="71">
        <v>193433</v>
      </c>
      <c r="D16" s="71">
        <v>170100</v>
      </c>
      <c r="E16" s="71">
        <v>23333</v>
      </c>
      <c r="F16" s="72">
        <v>396.57</v>
      </c>
      <c r="G16" s="71">
        <v>350</v>
      </c>
    </row>
    <row r="17" spans="1:7" s="62" customFormat="1" ht="19.5" customHeight="1" thickBot="1" x14ac:dyDescent="0.3">
      <c r="A17" s="248"/>
      <c r="B17" s="70" t="s">
        <v>46</v>
      </c>
      <c r="C17" s="75">
        <v>176592</v>
      </c>
      <c r="D17" s="75">
        <v>161221</v>
      </c>
      <c r="E17" s="75">
        <v>15371</v>
      </c>
      <c r="F17" s="63">
        <v>489.68</v>
      </c>
      <c r="G17" s="75">
        <v>400</v>
      </c>
    </row>
    <row r="18" spans="1:7" s="62" customFormat="1" ht="19.5" customHeight="1" thickBot="1" x14ac:dyDescent="0.3">
      <c r="A18" s="248"/>
      <c r="B18" s="70" t="s">
        <v>43</v>
      </c>
      <c r="C18" s="75">
        <v>186548</v>
      </c>
      <c r="D18" s="75">
        <v>171402</v>
      </c>
      <c r="E18" s="75">
        <v>15146</v>
      </c>
      <c r="F18" s="63">
        <v>520.29</v>
      </c>
      <c r="G18" s="75">
        <v>400</v>
      </c>
    </row>
    <row r="19" spans="1:7" s="62" customFormat="1" ht="19.5" customHeight="1" thickBot="1" x14ac:dyDescent="0.3">
      <c r="A19" s="248"/>
      <c r="B19" s="70" t="s">
        <v>44</v>
      </c>
      <c r="C19" s="75">
        <v>185243</v>
      </c>
      <c r="D19" s="75">
        <v>168250</v>
      </c>
      <c r="E19" s="75">
        <v>16993</v>
      </c>
      <c r="F19" s="63">
        <v>498.81</v>
      </c>
      <c r="G19" s="75">
        <v>400</v>
      </c>
    </row>
    <row r="20" spans="1:7" s="62" customFormat="1" ht="19.5" customHeight="1" thickBot="1" x14ac:dyDescent="0.3">
      <c r="A20" s="248">
        <v>2007</v>
      </c>
      <c r="B20" s="70" t="s">
        <v>45</v>
      </c>
      <c r="C20" s="75">
        <v>186714</v>
      </c>
      <c r="D20" s="75">
        <v>170615</v>
      </c>
      <c r="E20" s="75">
        <v>16099</v>
      </c>
      <c r="F20" s="63">
        <v>600.94000000000005</v>
      </c>
      <c r="G20" s="75">
        <v>500</v>
      </c>
    </row>
    <row r="21" spans="1:7" s="62" customFormat="1" ht="19.5" customHeight="1" thickBot="1" x14ac:dyDescent="0.3">
      <c r="A21" s="248"/>
      <c r="B21" s="70" t="s">
        <v>46</v>
      </c>
      <c r="C21" s="75">
        <v>171241</v>
      </c>
      <c r="D21" s="75">
        <v>157090</v>
      </c>
      <c r="E21" s="75">
        <v>14151</v>
      </c>
      <c r="F21" s="63">
        <v>609.26</v>
      </c>
      <c r="G21" s="75">
        <v>480</v>
      </c>
    </row>
    <row r="22" spans="1:7" s="62" customFormat="1" ht="19.5" customHeight="1" thickBot="1" x14ac:dyDescent="0.3">
      <c r="A22" s="248"/>
      <c r="B22" s="70" t="s">
        <v>43</v>
      </c>
      <c r="C22" s="75" t="s">
        <v>41</v>
      </c>
      <c r="D22" s="75" t="s">
        <v>41</v>
      </c>
      <c r="E22" s="75" t="s">
        <v>41</v>
      </c>
      <c r="F22" s="63" t="s">
        <v>41</v>
      </c>
      <c r="G22" s="75" t="s">
        <v>41</v>
      </c>
    </row>
    <row r="23" spans="1:7" s="62" customFormat="1" ht="19.5" customHeight="1" thickBot="1" x14ac:dyDescent="0.3">
      <c r="A23" s="248"/>
      <c r="B23" s="70" t="s">
        <v>44</v>
      </c>
      <c r="C23" s="75">
        <v>178785</v>
      </c>
      <c r="D23" s="75">
        <v>169421</v>
      </c>
      <c r="E23" s="75">
        <v>9364</v>
      </c>
      <c r="F23" s="63">
        <v>715.96</v>
      </c>
      <c r="G23" s="75">
        <v>600</v>
      </c>
    </row>
    <row r="24" spans="1:7" s="62" customFormat="1" ht="19.5" customHeight="1" thickBot="1" x14ac:dyDescent="0.3">
      <c r="A24" s="248">
        <v>2008</v>
      </c>
      <c r="B24" s="70" t="s">
        <v>45</v>
      </c>
      <c r="C24" s="75">
        <v>157308</v>
      </c>
      <c r="D24" s="75">
        <v>147631</v>
      </c>
      <c r="E24" s="75">
        <v>9677</v>
      </c>
      <c r="F24" s="63">
        <v>789.3</v>
      </c>
      <c r="G24" s="75">
        <v>700</v>
      </c>
    </row>
    <row r="25" spans="1:7" s="62" customFormat="1" ht="19.5" customHeight="1" thickBot="1" x14ac:dyDescent="0.3">
      <c r="A25" s="248"/>
      <c r="B25" s="70" t="s">
        <v>46</v>
      </c>
      <c r="C25" s="75">
        <v>158215</v>
      </c>
      <c r="D25" s="75">
        <v>152613</v>
      </c>
      <c r="E25" s="75">
        <v>5602</v>
      </c>
      <c r="F25" s="63">
        <v>778.35</v>
      </c>
      <c r="G25" s="75">
        <v>680</v>
      </c>
    </row>
    <row r="26" spans="1:7" s="62" customFormat="1" ht="19.5" customHeight="1" thickBot="1" x14ac:dyDescent="0.3">
      <c r="A26" s="248"/>
      <c r="B26" s="70" t="s">
        <v>43</v>
      </c>
      <c r="C26" s="75">
        <v>152376</v>
      </c>
      <c r="D26" s="75">
        <v>142779</v>
      </c>
      <c r="E26" s="75">
        <v>9597</v>
      </c>
      <c r="F26" s="63">
        <v>802.66</v>
      </c>
      <c r="G26" s="75">
        <v>640</v>
      </c>
    </row>
    <row r="27" spans="1:7" s="62" customFormat="1" ht="19.5" customHeight="1" thickBot="1" x14ac:dyDescent="0.3">
      <c r="A27" s="248"/>
      <c r="B27" s="70" t="s">
        <v>44</v>
      </c>
      <c r="C27" s="75">
        <v>152554</v>
      </c>
      <c r="D27" s="75">
        <v>143049</v>
      </c>
      <c r="E27" s="75">
        <v>9505</v>
      </c>
      <c r="F27" s="63">
        <v>820.19</v>
      </c>
      <c r="G27" s="75">
        <v>640</v>
      </c>
    </row>
    <row r="28" spans="1:7" s="62" customFormat="1" ht="19.5" customHeight="1" thickBot="1" x14ac:dyDescent="0.3">
      <c r="A28" s="248">
        <v>2009</v>
      </c>
      <c r="B28" s="70" t="s">
        <v>45</v>
      </c>
      <c r="C28" s="75">
        <v>159328</v>
      </c>
      <c r="D28" s="75">
        <v>148115</v>
      </c>
      <c r="E28" s="75">
        <v>11213</v>
      </c>
      <c r="F28" s="63">
        <v>1015.08</v>
      </c>
      <c r="G28" s="75">
        <v>800</v>
      </c>
    </row>
    <row r="29" spans="1:7" s="62" customFormat="1" ht="19.5" customHeight="1" thickBot="1" x14ac:dyDescent="0.3">
      <c r="A29" s="248"/>
      <c r="B29" s="70" t="s">
        <v>46</v>
      </c>
      <c r="C29" s="75">
        <v>170353</v>
      </c>
      <c r="D29" s="75">
        <v>164935</v>
      </c>
      <c r="E29" s="75">
        <v>5418</v>
      </c>
      <c r="F29" s="63">
        <v>962.38</v>
      </c>
      <c r="G29" s="75">
        <v>800</v>
      </c>
    </row>
    <row r="30" spans="1:7" s="62" customFormat="1" ht="19.5" customHeight="1" thickBot="1" x14ac:dyDescent="0.3">
      <c r="A30" s="248"/>
      <c r="B30" s="70" t="s">
        <v>43</v>
      </c>
      <c r="C30" s="75">
        <v>153573</v>
      </c>
      <c r="D30" s="75">
        <v>147473</v>
      </c>
      <c r="E30" s="75">
        <v>6100</v>
      </c>
      <c r="F30" s="63">
        <v>1010.79</v>
      </c>
      <c r="G30" s="75">
        <v>800</v>
      </c>
    </row>
    <row r="31" spans="1:7" s="62" customFormat="1" ht="19.5" customHeight="1" thickBot="1" x14ac:dyDescent="0.3">
      <c r="A31" s="248"/>
      <c r="B31" s="70" t="s">
        <v>44</v>
      </c>
      <c r="C31" s="75">
        <v>140107</v>
      </c>
      <c r="D31" s="75">
        <v>131532</v>
      </c>
      <c r="E31" s="75">
        <v>8575</v>
      </c>
      <c r="F31" s="63">
        <v>1015.53</v>
      </c>
      <c r="G31" s="75">
        <v>900</v>
      </c>
    </row>
    <row r="32" spans="1:7" s="62" customFormat="1" ht="19.5" customHeight="1" thickBot="1" x14ac:dyDescent="0.3">
      <c r="A32" s="248">
        <v>2010</v>
      </c>
      <c r="B32" s="70" t="s">
        <v>45</v>
      </c>
      <c r="C32" s="75">
        <v>148811</v>
      </c>
      <c r="D32" s="75">
        <v>142294</v>
      </c>
      <c r="E32" s="75">
        <v>6517</v>
      </c>
      <c r="F32" s="63">
        <v>1035.2</v>
      </c>
      <c r="G32" s="75">
        <v>960</v>
      </c>
    </row>
    <row r="33" spans="1:7" s="62" customFormat="1" ht="19.5" customHeight="1" thickBot="1" x14ac:dyDescent="0.3">
      <c r="A33" s="248"/>
      <c r="B33" s="70" t="s">
        <v>46</v>
      </c>
      <c r="C33" s="75">
        <v>151600</v>
      </c>
      <c r="D33" s="75">
        <v>144148</v>
      </c>
      <c r="E33" s="75">
        <v>7452</v>
      </c>
      <c r="F33" s="63">
        <v>1182.57</v>
      </c>
      <c r="G33" s="75">
        <v>1000</v>
      </c>
    </row>
    <row r="34" spans="1:7" s="62" customFormat="1" ht="19.5" customHeight="1" thickBot="1" x14ac:dyDescent="0.3">
      <c r="A34" s="248"/>
      <c r="B34" s="70" t="s">
        <v>43</v>
      </c>
      <c r="C34" s="75">
        <v>149020</v>
      </c>
      <c r="D34" s="75">
        <v>143251</v>
      </c>
      <c r="E34" s="75">
        <v>5769</v>
      </c>
      <c r="F34" s="63">
        <v>1156.42</v>
      </c>
      <c r="G34" s="75">
        <v>960</v>
      </c>
    </row>
    <row r="35" spans="1:7" s="62" customFormat="1" ht="19.5" customHeight="1" thickBot="1" x14ac:dyDescent="0.3">
      <c r="A35" s="248"/>
      <c r="B35" s="70" t="s">
        <v>44</v>
      </c>
      <c r="C35" s="75">
        <v>150841</v>
      </c>
      <c r="D35" s="75">
        <v>141743</v>
      </c>
      <c r="E35" s="75">
        <v>9098</v>
      </c>
      <c r="F35" s="63">
        <v>1507.31</v>
      </c>
      <c r="G35" s="75">
        <v>1250</v>
      </c>
    </row>
    <row r="36" spans="1:7" s="62" customFormat="1" ht="19.5" customHeight="1" thickBot="1" x14ac:dyDescent="0.3">
      <c r="A36" s="248">
        <v>2011</v>
      </c>
      <c r="B36" s="70" t="s">
        <v>45</v>
      </c>
      <c r="C36" s="75">
        <v>165183</v>
      </c>
      <c r="D36" s="75">
        <v>157186</v>
      </c>
      <c r="E36" s="75">
        <v>7997</v>
      </c>
      <c r="F36" s="63">
        <v>1635.29</v>
      </c>
      <c r="G36" s="75">
        <v>1500</v>
      </c>
    </row>
    <row r="37" spans="1:7" s="62" customFormat="1" ht="19.5" customHeight="1" thickBot="1" x14ac:dyDescent="0.3">
      <c r="A37" s="248"/>
      <c r="B37" s="70" t="s">
        <v>46</v>
      </c>
      <c r="C37" s="75">
        <v>155763</v>
      </c>
      <c r="D37" s="75">
        <v>147976</v>
      </c>
      <c r="E37" s="75">
        <v>7787</v>
      </c>
      <c r="F37" s="63">
        <v>1380.58</v>
      </c>
      <c r="G37" s="75">
        <v>1280</v>
      </c>
    </row>
    <row r="38" spans="1:7" s="62" customFormat="1" ht="19.5" customHeight="1" thickBot="1" x14ac:dyDescent="0.3">
      <c r="A38" s="248"/>
      <c r="B38" s="70" t="s">
        <v>43</v>
      </c>
      <c r="C38" s="75">
        <v>145221</v>
      </c>
      <c r="D38" s="75">
        <v>137092</v>
      </c>
      <c r="E38" s="75">
        <v>8129</v>
      </c>
      <c r="F38" s="63">
        <v>1661.62</v>
      </c>
      <c r="G38" s="75">
        <v>1400</v>
      </c>
    </row>
    <row r="39" spans="1:7" s="62" customFormat="1" ht="19.5" customHeight="1" thickBot="1" x14ac:dyDescent="0.3">
      <c r="A39" s="248"/>
      <c r="B39" s="70" t="s">
        <v>44</v>
      </c>
      <c r="C39" s="75">
        <v>156507</v>
      </c>
      <c r="D39" s="75">
        <v>144676</v>
      </c>
      <c r="E39" s="75">
        <v>11831</v>
      </c>
      <c r="F39" s="63">
        <v>1916.5</v>
      </c>
      <c r="G39" s="75">
        <v>1700</v>
      </c>
    </row>
    <row r="40" spans="1:7" s="62" customFormat="1" ht="19.5" customHeight="1" thickBot="1" x14ac:dyDescent="0.3">
      <c r="A40" s="248">
        <v>2012</v>
      </c>
      <c r="B40" s="70" t="s">
        <v>45</v>
      </c>
      <c r="C40" s="75">
        <v>150457</v>
      </c>
      <c r="D40" s="75">
        <v>140987</v>
      </c>
      <c r="E40" s="75">
        <v>9470</v>
      </c>
      <c r="F40" s="63">
        <v>1954.0725456957</v>
      </c>
      <c r="G40" s="75">
        <v>1700</v>
      </c>
    </row>
    <row r="41" spans="1:7" s="62" customFormat="1" ht="19.5" customHeight="1" thickBot="1" x14ac:dyDescent="0.3">
      <c r="A41" s="248"/>
      <c r="B41" s="70" t="s">
        <v>46</v>
      </c>
      <c r="C41" s="75">
        <v>187923</v>
      </c>
      <c r="D41" s="75">
        <v>176068</v>
      </c>
      <c r="E41" s="75">
        <v>11855</v>
      </c>
      <c r="F41" s="63">
        <v>1824.4031112979001</v>
      </c>
      <c r="G41" s="75">
        <v>1700</v>
      </c>
    </row>
    <row r="42" spans="1:7" s="62" customFormat="1" ht="19.5" customHeight="1" thickBot="1" x14ac:dyDescent="0.3">
      <c r="A42" s="248"/>
      <c r="B42" s="70" t="s">
        <v>43</v>
      </c>
      <c r="C42" s="75">
        <v>197335</v>
      </c>
      <c r="D42" s="75">
        <v>191097</v>
      </c>
      <c r="E42" s="75">
        <v>6238</v>
      </c>
      <c r="F42" s="63">
        <v>2144.3020560239001</v>
      </c>
      <c r="G42" s="75">
        <v>1920</v>
      </c>
    </row>
    <row r="43" spans="1:7" s="62" customFormat="1" ht="19.5" customHeight="1" thickBot="1" x14ac:dyDescent="0.3">
      <c r="A43" s="248"/>
      <c r="B43" s="70" t="s">
        <v>44</v>
      </c>
      <c r="C43" s="75">
        <v>162980</v>
      </c>
      <c r="D43" s="75">
        <v>156595</v>
      </c>
      <c r="E43" s="75">
        <v>6385</v>
      </c>
      <c r="F43" s="63">
        <v>2055.6802452185502</v>
      </c>
      <c r="G43" s="75">
        <v>2000</v>
      </c>
    </row>
    <row r="44" spans="1:7" s="62" customFormat="1" ht="19.5" customHeight="1" thickBot="1" x14ac:dyDescent="0.3">
      <c r="A44" s="249">
        <v>2013</v>
      </c>
      <c r="B44" s="105" t="s">
        <v>45</v>
      </c>
      <c r="C44" s="75">
        <v>159316</v>
      </c>
      <c r="D44" s="75">
        <v>148212</v>
      </c>
      <c r="E44" s="75">
        <v>11104</v>
      </c>
      <c r="F44" s="63">
        <v>2301.9603675815702</v>
      </c>
      <c r="G44" s="75">
        <v>2000</v>
      </c>
    </row>
    <row r="45" spans="1:7" s="62" customFormat="1" ht="19.5" customHeight="1" thickBot="1" x14ac:dyDescent="0.3">
      <c r="A45" s="250"/>
      <c r="B45" s="105" t="s">
        <v>46</v>
      </c>
      <c r="C45" s="75">
        <v>147491</v>
      </c>
      <c r="D45" s="75">
        <v>139995</v>
      </c>
      <c r="E45" s="75">
        <v>7496</v>
      </c>
      <c r="F45" s="63">
        <v>2628.22923675845</v>
      </c>
      <c r="G45" s="75">
        <v>2280</v>
      </c>
    </row>
    <row r="46" spans="1:7" s="62" customFormat="1" ht="19.5" customHeight="1" thickBot="1" x14ac:dyDescent="0.3">
      <c r="A46" s="250"/>
      <c r="B46" s="134" t="s">
        <v>43</v>
      </c>
      <c r="C46" s="75">
        <v>160440</v>
      </c>
      <c r="D46" s="75">
        <v>151039</v>
      </c>
      <c r="E46" s="75">
        <v>9401</v>
      </c>
      <c r="F46" s="63">
        <v>2447.2496507524502</v>
      </c>
      <c r="G46" s="75">
        <v>2200</v>
      </c>
    </row>
    <row r="47" spans="1:7" s="62" customFormat="1" ht="19.5" customHeight="1" thickBot="1" x14ac:dyDescent="0.3">
      <c r="A47" s="250"/>
      <c r="B47" s="134" t="s">
        <v>44</v>
      </c>
      <c r="C47" s="75">
        <v>157395</v>
      </c>
      <c r="D47" s="75">
        <v>147377</v>
      </c>
      <c r="E47" s="75">
        <v>10018</v>
      </c>
      <c r="F47" s="63">
        <v>2785.9343723918901</v>
      </c>
      <c r="G47" s="75">
        <v>2700</v>
      </c>
    </row>
    <row r="48" spans="1:7" s="62" customFormat="1" ht="19.5" customHeight="1" thickBot="1" x14ac:dyDescent="0.3">
      <c r="A48" s="249">
        <v>2014</v>
      </c>
      <c r="B48" s="139" t="s">
        <v>45</v>
      </c>
      <c r="C48" s="75">
        <v>163394</v>
      </c>
      <c r="D48" s="75">
        <v>154562</v>
      </c>
      <c r="E48" s="75">
        <v>8832</v>
      </c>
      <c r="F48" s="63">
        <v>3205.78932726025</v>
      </c>
      <c r="G48" s="75">
        <v>2500</v>
      </c>
    </row>
    <row r="49" spans="1:98" s="62" customFormat="1" ht="19.5" customHeight="1" thickBot="1" x14ac:dyDescent="0.3">
      <c r="A49" s="250"/>
      <c r="B49" s="139" t="s">
        <v>46</v>
      </c>
      <c r="C49" s="75">
        <v>193094</v>
      </c>
      <c r="D49" s="75">
        <v>176278</v>
      </c>
      <c r="E49" s="75">
        <v>16816</v>
      </c>
      <c r="F49" s="63">
        <v>3128.4743189734299</v>
      </c>
      <c r="G49" s="75">
        <v>2500</v>
      </c>
    </row>
    <row r="50" spans="1:98" s="62" customFormat="1" ht="19.5" customHeight="1" thickBot="1" x14ac:dyDescent="0.3">
      <c r="A50" s="250"/>
      <c r="B50" s="145" t="s">
        <v>43</v>
      </c>
      <c r="C50" s="75">
        <v>190848</v>
      </c>
      <c r="D50" s="75">
        <v>177845</v>
      </c>
      <c r="E50" s="75">
        <v>13003</v>
      </c>
      <c r="F50" s="63">
        <v>3521.50690207765</v>
      </c>
      <c r="G50" s="75">
        <v>3000</v>
      </c>
    </row>
    <row r="51" spans="1:98" s="62" customFormat="1" ht="19.5" customHeight="1" thickBot="1" x14ac:dyDescent="0.3">
      <c r="A51" s="250"/>
      <c r="B51" s="145" t="s">
        <v>44</v>
      </c>
      <c r="C51" s="75">
        <v>169734</v>
      </c>
      <c r="D51" s="75">
        <v>156608</v>
      </c>
      <c r="E51" s="75">
        <v>13126</v>
      </c>
      <c r="F51" s="63">
        <v>3684.4126417552102</v>
      </c>
      <c r="G51" s="75">
        <v>3200</v>
      </c>
    </row>
    <row r="52" spans="1:98" s="56" customFormat="1" ht="19.5" customHeight="1" thickBot="1" x14ac:dyDescent="0.3">
      <c r="A52" s="249">
        <v>2015</v>
      </c>
      <c r="B52" s="149" t="s">
        <v>45</v>
      </c>
      <c r="C52" s="75">
        <v>162767</v>
      </c>
      <c r="D52" s="75">
        <v>150289</v>
      </c>
      <c r="E52" s="75">
        <v>12478</v>
      </c>
      <c r="F52" s="63">
        <v>3709.5923189999999</v>
      </c>
      <c r="G52" s="75">
        <v>3500</v>
      </c>
    </row>
    <row r="53" spans="1:98" ht="19.5" customHeight="1" thickBot="1" x14ac:dyDescent="0.25">
      <c r="A53" s="250"/>
      <c r="B53" s="149" t="s">
        <v>46</v>
      </c>
      <c r="C53" s="75">
        <v>177671</v>
      </c>
      <c r="D53" s="75">
        <v>166909</v>
      </c>
      <c r="E53" s="75">
        <v>10762</v>
      </c>
      <c r="F53" s="63">
        <v>3939.97</v>
      </c>
      <c r="G53" s="75">
        <v>3500</v>
      </c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</row>
    <row r="54" spans="1:98" s="62" customFormat="1" ht="19.5" customHeight="1" thickBot="1" x14ac:dyDescent="0.3">
      <c r="A54" s="250"/>
      <c r="B54" s="169" t="s">
        <v>43</v>
      </c>
      <c r="C54" s="75" t="s">
        <v>41</v>
      </c>
      <c r="D54" s="75" t="s">
        <v>41</v>
      </c>
      <c r="E54" s="75" t="s">
        <v>41</v>
      </c>
      <c r="F54" s="75" t="s">
        <v>41</v>
      </c>
      <c r="G54" s="75" t="s">
        <v>41</v>
      </c>
    </row>
    <row r="55" spans="1:98" s="62" customFormat="1" ht="19.5" customHeight="1" thickBot="1" x14ac:dyDescent="0.3">
      <c r="A55" s="251"/>
      <c r="B55" s="169" t="s">
        <v>44</v>
      </c>
      <c r="C55" s="75" t="s">
        <v>41</v>
      </c>
      <c r="D55" s="75" t="s">
        <v>41</v>
      </c>
      <c r="E55" s="75" t="s">
        <v>41</v>
      </c>
      <c r="F55" s="75" t="s">
        <v>41</v>
      </c>
      <c r="G55" s="75" t="s">
        <v>41</v>
      </c>
    </row>
    <row r="56" spans="1:98" s="56" customFormat="1" ht="19.5" customHeight="1" thickBot="1" x14ac:dyDescent="0.3">
      <c r="A56" s="252">
        <v>2016</v>
      </c>
      <c r="B56" s="169" t="s">
        <v>45</v>
      </c>
      <c r="C56" s="75" t="s">
        <v>41</v>
      </c>
      <c r="D56" s="75" t="s">
        <v>41</v>
      </c>
      <c r="E56" s="75" t="s">
        <v>41</v>
      </c>
      <c r="F56" s="75" t="s">
        <v>41</v>
      </c>
      <c r="G56" s="75" t="s">
        <v>41</v>
      </c>
    </row>
    <row r="57" spans="1:98" ht="19.5" customHeight="1" thickBot="1" x14ac:dyDescent="0.25">
      <c r="A57" s="253"/>
      <c r="B57" s="169" t="s">
        <v>46</v>
      </c>
      <c r="C57" s="75">
        <v>299392</v>
      </c>
      <c r="D57" s="75">
        <v>298003</v>
      </c>
      <c r="E57" s="75">
        <v>1389</v>
      </c>
      <c r="F57" s="63">
        <v>5494.6672321621163</v>
      </c>
      <c r="G57" s="75">
        <v>4800</v>
      </c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</row>
    <row r="58" spans="1:98" ht="19.5" customHeight="1" thickBot="1" x14ac:dyDescent="0.25">
      <c r="A58" s="253"/>
      <c r="B58" s="180" t="s">
        <v>43</v>
      </c>
      <c r="C58" s="75">
        <v>194422</v>
      </c>
      <c r="D58" s="75">
        <v>184340</v>
      </c>
      <c r="E58" s="75">
        <v>10082</v>
      </c>
      <c r="F58" s="63">
        <v>5850.905066724531</v>
      </c>
      <c r="G58" s="75">
        <v>4100</v>
      </c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</row>
    <row r="59" spans="1:98" s="62" customFormat="1" ht="19.5" customHeight="1" thickBot="1" x14ac:dyDescent="0.3">
      <c r="A59" s="254"/>
      <c r="B59" s="180" t="s">
        <v>44</v>
      </c>
      <c r="C59" s="75">
        <v>169416</v>
      </c>
      <c r="D59" s="75">
        <v>164624</v>
      </c>
      <c r="E59" s="75">
        <v>4792</v>
      </c>
      <c r="F59" s="63">
        <v>5777.617722810769</v>
      </c>
      <c r="G59" s="75">
        <v>4800</v>
      </c>
    </row>
    <row r="60" spans="1:98" s="56" customFormat="1" ht="19.5" customHeight="1" thickBot="1" x14ac:dyDescent="0.3">
      <c r="A60" s="249">
        <v>2017</v>
      </c>
      <c r="B60" s="180" t="s">
        <v>45</v>
      </c>
      <c r="C60" s="75">
        <v>158647</v>
      </c>
      <c r="D60" s="75">
        <v>154840</v>
      </c>
      <c r="E60" s="75">
        <v>3807</v>
      </c>
      <c r="F60" s="63">
        <v>6305.5921208989921</v>
      </c>
      <c r="G60" s="75">
        <v>5100</v>
      </c>
    </row>
    <row r="61" spans="1:98" s="56" customFormat="1" ht="19.5" customHeight="1" thickBot="1" x14ac:dyDescent="0.3">
      <c r="A61" s="250"/>
      <c r="B61" s="192" t="s">
        <v>46</v>
      </c>
      <c r="C61" s="75">
        <v>175001</v>
      </c>
      <c r="D61" s="75">
        <v>169462</v>
      </c>
      <c r="E61" s="75">
        <f>+C61-D61</f>
        <v>5539</v>
      </c>
      <c r="F61" s="63">
        <v>6968.1631870271804</v>
      </c>
      <c r="G61" s="75">
        <v>6000</v>
      </c>
    </row>
    <row r="62" spans="1:98" s="56" customFormat="1" ht="19.5" customHeight="1" thickBot="1" x14ac:dyDescent="0.3">
      <c r="A62" s="250"/>
      <c r="B62" s="195" t="s">
        <v>43</v>
      </c>
      <c r="C62" s="75">
        <v>186527</v>
      </c>
      <c r="D62" s="75">
        <v>182173</v>
      </c>
      <c r="E62" s="75">
        <f t="shared" ref="E62:E66" si="0">+C62-D62</f>
        <v>4354</v>
      </c>
      <c r="F62" s="63">
        <v>7140.7058674995742</v>
      </c>
      <c r="G62" s="75">
        <v>6000</v>
      </c>
    </row>
    <row r="63" spans="1:98" s="62" customFormat="1" ht="19.5" customHeight="1" thickBot="1" x14ac:dyDescent="0.3">
      <c r="A63" s="251"/>
      <c r="B63" s="195" t="s">
        <v>44</v>
      </c>
      <c r="C63" s="75">
        <v>175004</v>
      </c>
      <c r="D63" s="75">
        <v>170504</v>
      </c>
      <c r="E63" s="75">
        <f t="shared" si="0"/>
        <v>4500</v>
      </c>
      <c r="F63" s="63">
        <v>8085.7165814291748</v>
      </c>
      <c r="G63" s="75">
        <v>7000</v>
      </c>
    </row>
    <row r="64" spans="1:98" s="56" customFormat="1" ht="19.5" customHeight="1" thickBot="1" x14ac:dyDescent="0.3">
      <c r="A64" s="249">
        <v>2018</v>
      </c>
      <c r="B64" s="195" t="s">
        <v>45</v>
      </c>
      <c r="C64" s="75">
        <v>186739</v>
      </c>
      <c r="D64" s="75">
        <v>177523</v>
      </c>
      <c r="E64" s="75">
        <f t="shared" si="0"/>
        <v>9216</v>
      </c>
      <c r="F64" s="63">
        <v>8414.6929130309873</v>
      </c>
      <c r="G64" s="75">
        <v>8354.1247507999469</v>
      </c>
    </row>
    <row r="65" spans="1:98" s="56" customFormat="1" ht="19.5" customHeight="1" thickBot="1" x14ac:dyDescent="0.3">
      <c r="A65" s="250"/>
      <c r="B65" s="199" t="s">
        <v>46</v>
      </c>
      <c r="C65" s="75">
        <v>201988</v>
      </c>
      <c r="D65" s="75">
        <v>193653</v>
      </c>
      <c r="E65" s="75">
        <f t="shared" si="0"/>
        <v>8335</v>
      </c>
      <c r="F65" s="63">
        <v>9781.6040030363602</v>
      </c>
      <c r="G65" s="75">
        <v>8000</v>
      </c>
    </row>
    <row r="66" spans="1:98" s="56" customFormat="1" ht="19.5" customHeight="1" thickBot="1" x14ac:dyDescent="0.3">
      <c r="A66" s="250"/>
      <c r="B66" s="199" t="s">
        <v>43</v>
      </c>
      <c r="C66" s="75">
        <v>221162</v>
      </c>
      <c r="D66" s="75">
        <v>210333</v>
      </c>
      <c r="E66" s="75">
        <f t="shared" si="0"/>
        <v>10829</v>
      </c>
      <c r="F66" s="63">
        <v>9246.0488843880903</v>
      </c>
      <c r="G66" s="75">
        <v>8000</v>
      </c>
    </row>
    <row r="67" spans="1:98" s="56" customFormat="1" x14ac:dyDescent="0.25"/>
    <row r="68" spans="1:98" x14ac:dyDescent="0.2">
      <c r="A68" s="35" t="s">
        <v>141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</row>
    <row r="69" spans="1:98" x14ac:dyDescent="0.2">
      <c r="A69" s="35" t="s">
        <v>138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</row>
    <row r="70" spans="1:98" x14ac:dyDescent="0.2">
      <c r="A70" s="35" t="s">
        <v>139</v>
      </c>
      <c r="B70" s="57"/>
      <c r="C70" s="57"/>
      <c r="D70" s="57"/>
      <c r="E70" s="57"/>
      <c r="F70" s="58"/>
      <c r="G70" s="57"/>
      <c r="H70" s="57"/>
      <c r="I70" s="57"/>
      <c r="J70" s="57"/>
      <c r="K70" s="57"/>
      <c r="L70" s="58"/>
      <c r="M70" s="57"/>
      <c r="N70" s="58"/>
      <c r="O70" s="57"/>
      <c r="P70" s="58"/>
      <c r="Q70" s="58"/>
      <c r="R70" s="57"/>
      <c r="S70" s="57"/>
      <c r="T70" s="58"/>
      <c r="U70" s="57"/>
      <c r="V70" s="57"/>
      <c r="W70" s="58"/>
      <c r="X70" s="57"/>
      <c r="Y70" s="57"/>
      <c r="Z70" s="58"/>
      <c r="AA70" s="58"/>
      <c r="AB70" s="58"/>
      <c r="AC70" s="58"/>
      <c r="AD70" s="57"/>
      <c r="AE70" s="57"/>
      <c r="AF70" s="58"/>
      <c r="AG70" s="57"/>
      <c r="AH70" s="57"/>
      <c r="AI70" s="57"/>
      <c r="AJ70" s="58"/>
      <c r="AK70" s="57"/>
      <c r="AL70" s="58"/>
      <c r="AM70" s="57"/>
      <c r="AN70" s="57"/>
      <c r="AO70" s="58"/>
      <c r="AP70" s="57"/>
      <c r="AQ70" s="57"/>
      <c r="AR70" s="58"/>
      <c r="AS70" s="58"/>
      <c r="AT70" s="57"/>
      <c r="AU70" s="58"/>
      <c r="AV70" s="57"/>
      <c r="AW70" s="57"/>
      <c r="AX70" s="57"/>
      <c r="AY70" s="57"/>
      <c r="AZ70" s="58"/>
      <c r="BA70" s="57"/>
      <c r="BB70" s="58"/>
      <c r="BC70" s="57"/>
      <c r="BD70" s="58"/>
      <c r="BE70" s="57"/>
      <c r="BF70" s="58"/>
      <c r="BG70" s="57"/>
      <c r="BH70" s="58"/>
      <c r="BI70" s="57"/>
      <c r="BJ70" s="57"/>
      <c r="BK70" s="58"/>
      <c r="BL70" s="57"/>
      <c r="BM70" s="58"/>
      <c r="BN70" s="57"/>
      <c r="BO70" s="58"/>
      <c r="BP70" s="58"/>
      <c r="BQ70" s="57"/>
      <c r="BR70" s="58"/>
      <c r="BS70" s="57"/>
      <c r="BT70" s="57"/>
      <c r="BU70" s="57"/>
      <c r="BV70" s="58"/>
      <c r="BW70" s="58"/>
      <c r="BX70" s="58"/>
      <c r="BY70" s="57"/>
      <c r="BZ70" s="57"/>
      <c r="CA70" s="58"/>
      <c r="CB70" s="58"/>
      <c r="CC70" s="57"/>
      <c r="CD70" s="57"/>
      <c r="CE70" s="57"/>
      <c r="CF70" s="57"/>
      <c r="CG70" s="57"/>
      <c r="CI70" s="57"/>
      <c r="CL70" s="57"/>
      <c r="CO70" s="57"/>
      <c r="CP70" s="57"/>
      <c r="CQ70" s="57"/>
      <c r="CR70" s="57"/>
      <c r="CS70" s="57"/>
      <c r="CT70" s="57"/>
    </row>
  </sheetData>
  <mergeCells count="17">
    <mergeCell ref="A52:A55"/>
    <mergeCell ref="A48:A51"/>
    <mergeCell ref="A44:A47"/>
    <mergeCell ref="A60:A63"/>
    <mergeCell ref="A64:A66"/>
    <mergeCell ref="A56:A59"/>
    <mergeCell ref="A3:F3"/>
    <mergeCell ref="A6:A7"/>
    <mergeCell ref="A8:A11"/>
    <mergeCell ref="A12:A15"/>
    <mergeCell ref="A40:A43"/>
    <mergeCell ref="A36:A39"/>
    <mergeCell ref="A16:A19"/>
    <mergeCell ref="A20:A23"/>
    <mergeCell ref="A24:A27"/>
    <mergeCell ref="A28:A31"/>
    <mergeCell ref="A32:A35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T70"/>
  <sheetViews>
    <sheetView zoomScaleNormal="100" workbookViewId="0">
      <pane ySplit="5" topLeftCell="A60" activePane="bottomLeft" state="frozen"/>
      <selection pane="bottomLeft" activeCell="A4" sqref="A4"/>
    </sheetView>
  </sheetViews>
  <sheetFormatPr baseColWidth="10" defaultRowHeight="11.25" x14ac:dyDescent="0.2"/>
  <cols>
    <col min="1" max="1" width="10.28515625" style="19" customWidth="1"/>
    <col min="2" max="2" width="11.28515625" style="19" customWidth="1"/>
    <col min="3" max="7" width="15.42578125" style="19" customWidth="1"/>
    <col min="8" max="16384" width="11.42578125" style="19"/>
  </cols>
  <sheetData>
    <row r="2" spans="1:8" s="27" customFormat="1" ht="18" customHeight="1" x14ac:dyDescent="0.25">
      <c r="A2" s="25" t="s">
        <v>143</v>
      </c>
      <c r="B2" s="25"/>
      <c r="C2" s="25"/>
      <c r="D2" s="25"/>
      <c r="E2" s="25"/>
      <c r="F2" s="25"/>
    </row>
    <row r="3" spans="1:8" s="27" customFormat="1" ht="18" customHeight="1" x14ac:dyDescent="0.25">
      <c r="A3" s="255" t="s">
        <v>110</v>
      </c>
      <c r="B3" s="255"/>
      <c r="C3" s="255"/>
      <c r="D3" s="255"/>
      <c r="E3" s="255"/>
      <c r="F3" s="255"/>
    </row>
    <row r="4" spans="1:8" ht="12" thickBot="1" x14ac:dyDescent="0.25"/>
    <row r="5" spans="1:8" s="69" customFormat="1" ht="28.5" customHeight="1" thickBot="1" x14ac:dyDescent="0.3">
      <c r="A5" s="68" t="s">
        <v>50</v>
      </c>
      <c r="B5" s="68" t="s">
        <v>51</v>
      </c>
      <c r="C5" s="68" t="s">
        <v>47</v>
      </c>
      <c r="D5" s="68" t="s">
        <v>117</v>
      </c>
      <c r="E5" s="68" t="s">
        <v>118</v>
      </c>
      <c r="F5" s="68" t="s">
        <v>48</v>
      </c>
      <c r="G5" s="68" t="s">
        <v>49</v>
      </c>
    </row>
    <row r="6" spans="1:8" s="69" customFormat="1" ht="19.5" customHeight="1" thickBot="1" x14ac:dyDescent="0.3">
      <c r="A6" s="247">
        <v>2003</v>
      </c>
      <c r="B6" s="70" t="s">
        <v>43</v>
      </c>
      <c r="C6" s="71">
        <v>171370</v>
      </c>
      <c r="D6" s="71">
        <v>162954</v>
      </c>
      <c r="E6" s="71">
        <v>8416</v>
      </c>
      <c r="F6" s="72">
        <v>739.15</v>
      </c>
      <c r="G6" s="71">
        <v>600</v>
      </c>
      <c r="H6" s="73"/>
    </row>
    <row r="7" spans="1:8" s="69" customFormat="1" ht="19.5" customHeight="1" thickBot="1" x14ac:dyDescent="0.3">
      <c r="A7" s="247"/>
      <c r="B7" s="70" t="s">
        <v>44</v>
      </c>
      <c r="C7" s="71">
        <v>180293</v>
      </c>
      <c r="D7" s="71">
        <v>174513</v>
      </c>
      <c r="E7" s="71">
        <v>5780</v>
      </c>
      <c r="F7" s="72">
        <v>697.4</v>
      </c>
      <c r="G7" s="71">
        <v>580</v>
      </c>
      <c r="H7" s="73"/>
    </row>
    <row r="8" spans="1:8" s="69" customFormat="1" ht="19.5" customHeight="1" thickBot="1" x14ac:dyDescent="0.3">
      <c r="A8" s="248">
        <v>2004</v>
      </c>
      <c r="B8" s="70" t="s">
        <v>45</v>
      </c>
      <c r="C8" s="71">
        <v>178267</v>
      </c>
      <c r="D8" s="71">
        <v>174619</v>
      </c>
      <c r="E8" s="71">
        <v>3648</v>
      </c>
      <c r="F8" s="72">
        <v>694.72</v>
      </c>
      <c r="G8" s="71">
        <v>600</v>
      </c>
    </row>
    <row r="9" spans="1:8" s="69" customFormat="1" ht="19.5" customHeight="1" thickBot="1" x14ac:dyDescent="0.3">
      <c r="A9" s="248"/>
      <c r="B9" s="70" t="s">
        <v>46</v>
      </c>
      <c r="C9" s="71">
        <v>168607</v>
      </c>
      <c r="D9" s="71">
        <v>167247</v>
      </c>
      <c r="E9" s="71">
        <v>1360</v>
      </c>
      <c r="F9" s="72">
        <v>749.45</v>
      </c>
      <c r="G9" s="71">
        <v>600</v>
      </c>
    </row>
    <row r="10" spans="1:8" s="69" customFormat="1" ht="19.5" customHeight="1" thickBot="1" x14ac:dyDescent="0.3">
      <c r="A10" s="248"/>
      <c r="B10" s="70" t="s">
        <v>43</v>
      </c>
      <c r="C10" s="71">
        <v>172354</v>
      </c>
      <c r="D10" s="71">
        <v>172354</v>
      </c>
      <c r="E10" s="136" t="s">
        <v>16</v>
      </c>
      <c r="F10" s="72">
        <v>782.23</v>
      </c>
      <c r="G10" s="71">
        <v>650</v>
      </c>
    </row>
    <row r="11" spans="1:8" s="69" customFormat="1" ht="19.5" customHeight="1" thickBot="1" x14ac:dyDescent="0.3">
      <c r="A11" s="248"/>
      <c r="B11" s="70" t="s">
        <v>44</v>
      </c>
      <c r="C11" s="71">
        <v>182011</v>
      </c>
      <c r="D11" s="71">
        <v>181415</v>
      </c>
      <c r="E11" s="71">
        <v>596</v>
      </c>
      <c r="F11" s="72">
        <v>774.71</v>
      </c>
      <c r="G11" s="71">
        <v>620</v>
      </c>
    </row>
    <row r="12" spans="1:8" s="69" customFormat="1" ht="19.5" customHeight="1" thickBot="1" x14ac:dyDescent="0.3">
      <c r="A12" s="248">
        <v>2005</v>
      </c>
      <c r="B12" s="70" t="s">
        <v>45</v>
      </c>
      <c r="C12" s="71">
        <v>176566</v>
      </c>
      <c r="D12" s="71">
        <v>175550</v>
      </c>
      <c r="E12" s="71">
        <v>1016</v>
      </c>
      <c r="F12" s="72">
        <v>855.4</v>
      </c>
      <c r="G12" s="71">
        <v>700</v>
      </c>
    </row>
    <row r="13" spans="1:8" s="69" customFormat="1" ht="19.5" customHeight="1" thickBot="1" x14ac:dyDescent="0.3">
      <c r="A13" s="248"/>
      <c r="B13" s="70" t="s">
        <v>46</v>
      </c>
      <c r="C13" s="71">
        <v>183899</v>
      </c>
      <c r="D13" s="71">
        <v>182430</v>
      </c>
      <c r="E13" s="71">
        <v>1469</v>
      </c>
      <c r="F13" s="72">
        <v>908.42</v>
      </c>
      <c r="G13" s="71">
        <v>800</v>
      </c>
    </row>
    <row r="14" spans="1:8" s="69" customFormat="1" ht="19.5" customHeight="1" thickBot="1" x14ac:dyDescent="0.3">
      <c r="A14" s="248"/>
      <c r="B14" s="70" t="s">
        <v>43</v>
      </c>
      <c r="C14" s="71">
        <v>190237</v>
      </c>
      <c r="D14" s="71">
        <v>188439</v>
      </c>
      <c r="E14" s="71">
        <v>1798</v>
      </c>
      <c r="F14" s="72">
        <v>985.73</v>
      </c>
      <c r="G14" s="71">
        <v>900</v>
      </c>
    </row>
    <row r="15" spans="1:8" s="69" customFormat="1" ht="19.5" customHeight="1" thickBot="1" x14ac:dyDescent="0.3">
      <c r="A15" s="248"/>
      <c r="B15" s="70" t="s">
        <v>44</v>
      </c>
      <c r="C15" s="71">
        <v>206836</v>
      </c>
      <c r="D15" s="71">
        <v>204500</v>
      </c>
      <c r="E15" s="71">
        <v>2336</v>
      </c>
      <c r="F15" s="72">
        <v>1098.74</v>
      </c>
      <c r="G15" s="71">
        <v>980</v>
      </c>
    </row>
    <row r="16" spans="1:8" s="69" customFormat="1" ht="19.5" customHeight="1" thickBot="1" x14ac:dyDescent="0.3">
      <c r="A16" s="248">
        <v>2006</v>
      </c>
      <c r="B16" s="70" t="s">
        <v>45</v>
      </c>
      <c r="C16" s="71">
        <v>205746</v>
      </c>
      <c r="D16" s="71">
        <v>203918</v>
      </c>
      <c r="E16" s="71">
        <v>1828</v>
      </c>
      <c r="F16" s="72">
        <v>1181.83</v>
      </c>
      <c r="G16" s="71">
        <v>1000</v>
      </c>
    </row>
    <row r="17" spans="1:7" s="62" customFormat="1" ht="19.5" customHeight="1" thickBot="1" x14ac:dyDescent="0.3">
      <c r="A17" s="248"/>
      <c r="B17" s="70" t="s">
        <v>46</v>
      </c>
      <c r="C17" s="75">
        <v>223380</v>
      </c>
      <c r="D17" s="75">
        <v>220896</v>
      </c>
      <c r="E17" s="75">
        <v>2484</v>
      </c>
      <c r="F17" s="63">
        <v>1254.1199999999999</v>
      </c>
      <c r="G17" s="75">
        <v>1000</v>
      </c>
    </row>
    <row r="18" spans="1:7" s="62" customFormat="1" ht="19.5" customHeight="1" thickBot="1" x14ac:dyDescent="0.3">
      <c r="A18" s="248"/>
      <c r="B18" s="70" t="s">
        <v>43</v>
      </c>
      <c r="C18" s="75">
        <v>231821</v>
      </c>
      <c r="D18" s="75">
        <v>229530</v>
      </c>
      <c r="E18" s="75">
        <v>2291</v>
      </c>
      <c r="F18" s="63">
        <v>1214.82</v>
      </c>
      <c r="G18" s="75">
        <v>1000</v>
      </c>
    </row>
    <row r="19" spans="1:7" s="62" customFormat="1" ht="19.5" customHeight="1" thickBot="1" x14ac:dyDescent="0.3">
      <c r="A19" s="248"/>
      <c r="B19" s="70" t="s">
        <v>44</v>
      </c>
      <c r="C19" s="75">
        <v>237315</v>
      </c>
      <c r="D19" s="75">
        <v>235132</v>
      </c>
      <c r="E19" s="75">
        <v>2183</v>
      </c>
      <c r="F19" s="63">
        <v>1224.76</v>
      </c>
      <c r="G19" s="75">
        <v>1070</v>
      </c>
    </row>
    <row r="20" spans="1:7" s="62" customFormat="1" ht="19.5" customHeight="1" thickBot="1" x14ac:dyDescent="0.3">
      <c r="A20" s="248">
        <v>2007</v>
      </c>
      <c r="B20" s="70" t="s">
        <v>45</v>
      </c>
      <c r="C20" s="75">
        <v>249775</v>
      </c>
      <c r="D20" s="75">
        <v>245971</v>
      </c>
      <c r="E20" s="75">
        <v>3804</v>
      </c>
      <c r="F20" s="63">
        <v>1288.48</v>
      </c>
      <c r="G20" s="75">
        <v>1090</v>
      </c>
    </row>
    <row r="21" spans="1:7" s="62" customFormat="1" ht="19.5" customHeight="1" thickBot="1" x14ac:dyDescent="0.3">
      <c r="A21" s="248"/>
      <c r="B21" s="70" t="s">
        <v>46</v>
      </c>
      <c r="C21" s="75">
        <v>253493</v>
      </c>
      <c r="D21" s="75">
        <v>249944</v>
      </c>
      <c r="E21" s="75">
        <v>3549</v>
      </c>
      <c r="F21" s="63">
        <v>1343.04</v>
      </c>
      <c r="G21" s="75">
        <v>1100</v>
      </c>
    </row>
    <row r="22" spans="1:7" s="62" customFormat="1" ht="19.5" customHeight="1" thickBot="1" x14ac:dyDescent="0.3">
      <c r="A22" s="248"/>
      <c r="B22" s="70" t="s">
        <v>43</v>
      </c>
      <c r="C22" s="75" t="s">
        <v>41</v>
      </c>
      <c r="D22" s="75" t="s">
        <v>41</v>
      </c>
      <c r="E22" s="75" t="s">
        <v>41</v>
      </c>
      <c r="F22" s="63" t="s">
        <v>41</v>
      </c>
      <c r="G22" s="75" t="s">
        <v>41</v>
      </c>
    </row>
    <row r="23" spans="1:7" s="62" customFormat="1" ht="19.5" customHeight="1" thickBot="1" x14ac:dyDescent="0.3">
      <c r="A23" s="248"/>
      <c r="B23" s="70" t="s">
        <v>44</v>
      </c>
      <c r="C23" s="75">
        <v>265377</v>
      </c>
      <c r="D23" s="75">
        <v>263751</v>
      </c>
      <c r="E23" s="75">
        <v>1626</v>
      </c>
      <c r="F23" s="63">
        <v>1548.6</v>
      </c>
      <c r="G23" s="75">
        <v>1400</v>
      </c>
    </row>
    <row r="24" spans="1:7" s="62" customFormat="1" ht="19.5" customHeight="1" thickBot="1" x14ac:dyDescent="0.3">
      <c r="A24" s="248">
        <v>2008</v>
      </c>
      <c r="B24" s="70" t="s">
        <v>45</v>
      </c>
      <c r="C24" s="75">
        <v>276788</v>
      </c>
      <c r="D24" s="75">
        <v>274120</v>
      </c>
      <c r="E24" s="75">
        <v>2668</v>
      </c>
      <c r="F24" s="63">
        <v>1644.13</v>
      </c>
      <c r="G24" s="75">
        <v>1500</v>
      </c>
    </row>
    <row r="25" spans="1:7" s="62" customFormat="1" ht="19.5" customHeight="1" thickBot="1" x14ac:dyDescent="0.3">
      <c r="A25" s="248"/>
      <c r="B25" s="70" t="s">
        <v>46</v>
      </c>
      <c r="C25" s="75">
        <v>282670</v>
      </c>
      <c r="D25" s="75">
        <v>281438</v>
      </c>
      <c r="E25" s="75">
        <v>1232</v>
      </c>
      <c r="F25" s="63">
        <v>1675.95</v>
      </c>
      <c r="G25" s="75">
        <v>1500</v>
      </c>
    </row>
    <row r="26" spans="1:7" s="62" customFormat="1" ht="19.5" customHeight="1" thickBot="1" x14ac:dyDescent="0.3">
      <c r="A26" s="248"/>
      <c r="B26" s="70" t="s">
        <v>43</v>
      </c>
      <c r="C26" s="75">
        <v>287227</v>
      </c>
      <c r="D26" s="75">
        <v>283033</v>
      </c>
      <c r="E26" s="75">
        <v>4194</v>
      </c>
      <c r="F26" s="63">
        <v>1751.94</v>
      </c>
      <c r="G26" s="75">
        <v>1500</v>
      </c>
    </row>
    <row r="27" spans="1:7" s="62" customFormat="1" ht="19.5" customHeight="1" thickBot="1" x14ac:dyDescent="0.3">
      <c r="A27" s="248"/>
      <c r="B27" s="70" t="s">
        <v>44</v>
      </c>
      <c r="C27" s="75">
        <v>296548</v>
      </c>
      <c r="D27" s="75">
        <v>294439</v>
      </c>
      <c r="E27" s="75">
        <v>2109</v>
      </c>
      <c r="F27" s="63">
        <v>1950.8</v>
      </c>
      <c r="G27" s="75">
        <v>1600</v>
      </c>
    </row>
    <row r="28" spans="1:7" s="62" customFormat="1" ht="19.5" customHeight="1" thickBot="1" x14ac:dyDescent="0.3">
      <c r="A28" s="248">
        <v>2009</v>
      </c>
      <c r="B28" s="70" t="s">
        <v>45</v>
      </c>
      <c r="C28" s="75">
        <v>286816</v>
      </c>
      <c r="D28" s="75">
        <v>284311</v>
      </c>
      <c r="E28" s="75">
        <v>2505</v>
      </c>
      <c r="F28" s="63">
        <v>1971.35</v>
      </c>
      <c r="G28" s="75">
        <v>1800</v>
      </c>
    </row>
    <row r="29" spans="1:7" s="62" customFormat="1" ht="19.5" customHeight="1" thickBot="1" x14ac:dyDescent="0.3">
      <c r="A29" s="248"/>
      <c r="B29" s="70" t="s">
        <v>46</v>
      </c>
      <c r="C29" s="75">
        <v>288112</v>
      </c>
      <c r="D29" s="75">
        <v>288112</v>
      </c>
      <c r="E29" s="131" t="s">
        <v>16</v>
      </c>
      <c r="F29" s="63">
        <v>1945.86</v>
      </c>
      <c r="G29" s="75">
        <v>1800</v>
      </c>
    </row>
    <row r="30" spans="1:7" s="62" customFormat="1" ht="19.5" customHeight="1" thickBot="1" x14ac:dyDescent="0.3">
      <c r="A30" s="248"/>
      <c r="B30" s="70" t="s">
        <v>43</v>
      </c>
      <c r="C30" s="75">
        <v>312118</v>
      </c>
      <c r="D30" s="75">
        <v>310948</v>
      </c>
      <c r="E30" s="75">
        <v>1170</v>
      </c>
      <c r="F30" s="63">
        <v>2236.3000000000002</v>
      </c>
      <c r="G30" s="75">
        <v>2000</v>
      </c>
    </row>
    <row r="31" spans="1:7" s="62" customFormat="1" ht="19.5" customHeight="1" thickBot="1" x14ac:dyDescent="0.3">
      <c r="A31" s="248"/>
      <c r="B31" s="70" t="s">
        <v>44</v>
      </c>
      <c r="C31" s="75">
        <v>292887</v>
      </c>
      <c r="D31" s="75">
        <v>292177</v>
      </c>
      <c r="E31" s="75">
        <v>710</v>
      </c>
      <c r="F31" s="63">
        <v>2305.85</v>
      </c>
      <c r="G31" s="75">
        <v>2000</v>
      </c>
    </row>
    <row r="32" spans="1:7" s="62" customFormat="1" ht="19.5" customHeight="1" thickBot="1" x14ac:dyDescent="0.3">
      <c r="A32" s="248">
        <v>2010</v>
      </c>
      <c r="B32" s="70" t="s">
        <v>45</v>
      </c>
      <c r="C32" s="75">
        <v>274780</v>
      </c>
      <c r="D32" s="75">
        <v>273237</v>
      </c>
      <c r="E32" s="75">
        <v>1543</v>
      </c>
      <c r="F32" s="63">
        <v>2255.0500000000002</v>
      </c>
      <c r="G32" s="75">
        <v>2000</v>
      </c>
    </row>
    <row r="33" spans="1:7" s="62" customFormat="1" ht="19.5" customHeight="1" thickBot="1" x14ac:dyDescent="0.3">
      <c r="A33" s="248"/>
      <c r="B33" s="70" t="s">
        <v>46</v>
      </c>
      <c r="C33" s="75">
        <v>284350</v>
      </c>
      <c r="D33" s="75">
        <v>283087</v>
      </c>
      <c r="E33" s="75">
        <v>1263</v>
      </c>
      <c r="F33" s="63">
        <v>2346.58</v>
      </c>
      <c r="G33" s="75">
        <v>2000</v>
      </c>
    </row>
    <row r="34" spans="1:7" s="62" customFormat="1" ht="19.5" customHeight="1" thickBot="1" x14ac:dyDescent="0.3">
      <c r="A34" s="248"/>
      <c r="B34" s="70" t="s">
        <v>43</v>
      </c>
      <c r="C34" s="75">
        <v>310923</v>
      </c>
      <c r="D34" s="75">
        <v>310923</v>
      </c>
      <c r="E34" s="131" t="s">
        <v>16</v>
      </c>
      <c r="F34" s="63">
        <v>2513.04</v>
      </c>
      <c r="G34" s="75">
        <v>2200</v>
      </c>
    </row>
    <row r="35" spans="1:7" s="62" customFormat="1" ht="19.5" customHeight="1" thickBot="1" x14ac:dyDescent="0.3">
      <c r="A35" s="248"/>
      <c r="B35" s="70" t="s">
        <v>44</v>
      </c>
      <c r="C35" s="75">
        <v>298513</v>
      </c>
      <c r="D35" s="75">
        <v>296263</v>
      </c>
      <c r="E35" s="75">
        <v>2250</v>
      </c>
      <c r="F35" s="63">
        <v>2679.72</v>
      </c>
      <c r="G35" s="75">
        <v>2400</v>
      </c>
    </row>
    <row r="36" spans="1:7" s="62" customFormat="1" ht="19.5" customHeight="1" thickBot="1" x14ac:dyDescent="0.3">
      <c r="A36" s="248">
        <v>2011</v>
      </c>
      <c r="B36" s="70" t="s">
        <v>45</v>
      </c>
      <c r="C36" s="75">
        <v>290080</v>
      </c>
      <c r="D36" s="75">
        <v>288135</v>
      </c>
      <c r="E36" s="75">
        <v>1945</v>
      </c>
      <c r="F36" s="63">
        <v>2800.11</v>
      </c>
      <c r="G36" s="75">
        <v>2500</v>
      </c>
    </row>
    <row r="37" spans="1:7" s="62" customFormat="1" ht="19.5" customHeight="1" thickBot="1" x14ac:dyDescent="0.3">
      <c r="A37" s="248"/>
      <c r="B37" s="70" t="s">
        <v>46</v>
      </c>
      <c r="C37" s="75">
        <v>301237</v>
      </c>
      <c r="D37" s="75">
        <v>298403</v>
      </c>
      <c r="E37" s="75">
        <v>2834</v>
      </c>
      <c r="F37" s="63">
        <v>3289.31</v>
      </c>
      <c r="G37" s="75">
        <v>2900</v>
      </c>
    </row>
    <row r="38" spans="1:7" s="62" customFormat="1" ht="19.5" customHeight="1" thickBot="1" x14ac:dyDescent="0.3">
      <c r="A38" s="248"/>
      <c r="B38" s="70" t="s">
        <v>43</v>
      </c>
      <c r="C38" s="75">
        <v>291053</v>
      </c>
      <c r="D38" s="75">
        <v>290603</v>
      </c>
      <c r="E38" s="75">
        <v>450</v>
      </c>
      <c r="F38" s="63">
        <v>3200.55</v>
      </c>
      <c r="G38" s="75">
        <v>3000</v>
      </c>
    </row>
    <row r="39" spans="1:7" s="62" customFormat="1" ht="19.5" customHeight="1" thickBot="1" x14ac:dyDescent="0.3">
      <c r="A39" s="248"/>
      <c r="B39" s="70" t="s">
        <v>44</v>
      </c>
      <c r="C39" s="75">
        <v>305736</v>
      </c>
      <c r="D39" s="75">
        <v>304901</v>
      </c>
      <c r="E39" s="75">
        <v>835</v>
      </c>
      <c r="F39" s="63">
        <v>3555.52</v>
      </c>
      <c r="G39" s="75">
        <v>3000</v>
      </c>
    </row>
    <row r="40" spans="1:7" s="62" customFormat="1" ht="19.5" customHeight="1" thickBot="1" x14ac:dyDescent="0.3">
      <c r="A40" s="248">
        <v>2012</v>
      </c>
      <c r="B40" s="70" t="s">
        <v>45</v>
      </c>
      <c r="C40" s="75">
        <v>296200</v>
      </c>
      <c r="D40" s="75">
        <v>295094</v>
      </c>
      <c r="E40" s="75">
        <v>1106</v>
      </c>
      <c r="F40" s="63">
        <v>3709.2038333547898</v>
      </c>
      <c r="G40" s="75">
        <v>3500</v>
      </c>
    </row>
    <row r="41" spans="1:7" s="62" customFormat="1" ht="19.5" customHeight="1" thickBot="1" x14ac:dyDescent="0.3">
      <c r="A41" s="248"/>
      <c r="B41" s="70" t="s">
        <v>46</v>
      </c>
      <c r="C41" s="75">
        <v>287021</v>
      </c>
      <c r="D41" s="75">
        <v>284469</v>
      </c>
      <c r="E41" s="75">
        <v>2552</v>
      </c>
      <c r="F41" s="63">
        <v>4291.6131810495999</v>
      </c>
      <c r="G41" s="75">
        <v>4000</v>
      </c>
    </row>
    <row r="42" spans="1:7" s="62" customFormat="1" ht="19.5" customHeight="1" thickBot="1" x14ac:dyDescent="0.3">
      <c r="A42" s="248"/>
      <c r="B42" s="70" t="s">
        <v>43</v>
      </c>
      <c r="C42" s="75">
        <v>291274</v>
      </c>
      <c r="D42" s="75">
        <v>290749</v>
      </c>
      <c r="E42" s="75">
        <v>525</v>
      </c>
      <c r="F42" s="63">
        <v>4253.2041451561299</v>
      </c>
      <c r="G42" s="75">
        <v>4000</v>
      </c>
    </row>
    <row r="43" spans="1:7" s="62" customFormat="1" ht="19.5" customHeight="1" thickBot="1" x14ac:dyDescent="0.3">
      <c r="A43" s="248"/>
      <c r="B43" s="70" t="s">
        <v>44</v>
      </c>
      <c r="C43" s="75">
        <v>318794</v>
      </c>
      <c r="D43" s="75">
        <v>317197</v>
      </c>
      <c r="E43" s="75">
        <v>1597</v>
      </c>
      <c r="F43" s="63">
        <v>4477.4152340658902</v>
      </c>
      <c r="G43" s="75">
        <v>4000</v>
      </c>
    </row>
    <row r="44" spans="1:7" s="62" customFormat="1" ht="19.5" customHeight="1" thickBot="1" x14ac:dyDescent="0.3">
      <c r="A44" s="249">
        <v>2013</v>
      </c>
      <c r="B44" s="105" t="s">
        <v>45</v>
      </c>
      <c r="C44" s="75">
        <v>286619</v>
      </c>
      <c r="D44" s="75">
        <v>286619</v>
      </c>
      <c r="E44" s="131" t="s">
        <v>16</v>
      </c>
      <c r="F44" s="63">
        <v>4854.6502918508504</v>
      </c>
      <c r="G44" s="75">
        <v>4000</v>
      </c>
    </row>
    <row r="45" spans="1:7" s="62" customFormat="1" ht="19.5" customHeight="1" thickBot="1" x14ac:dyDescent="0.3">
      <c r="A45" s="250"/>
      <c r="B45" s="105" t="s">
        <v>46</v>
      </c>
      <c r="C45" s="75">
        <v>306603</v>
      </c>
      <c r="D45" s="75">
        <v>305489</v>
      </c>
      <c r="E45" s="75">
        <v>1114</v>
      </c>
      <c r="F45" s="63">
        <v>5065.5072850413599</v>
      </c>
      <c r="G45" s="75">
        <v>4700</v>
      </c>
    </row>
    <row r="46" spans="1:7" s="62" customFormat="1" ht="19.5" customHeight="1" thickBot="1" x14ac:dyDescent="0.3">
      <c r="A46" s="250"/>
      <c r="B46" s="134" t="s">
        <v>43</v>
      </c>
      <c r="C46" s="75">
        <v>329694</v>
      </c>
      <c r="D46" s="75">
        <v>328549</v>
      </c>
      <c r="E46" s="75">
        <v>1145</v>
      </c>
      <c r="F46" s="63">
        <v>5620.16265762489</v>
      </c>
      <c r="G46" s="75">
        <v>5000</v>
      </c>
    </row>
    <row r="47" spans="1:7" s="62" customFormat="1" ht="19.5" customHeight="1" thickBot="1" x14ac:dyDescent="0.3">
      <c r="A47" s="250"/>
      <c r="B47" s="134" t="s">
        <v>44</v>
      </c>
      <c r="C47" s="75">
        <v>331064</v>
      </c>
      <c r="D47" s="75">
        <v>328183</v>
      </c>
      <c r="E47" s="75">
        <v>2881</v>
      </c>
      <c r="F47" s="63">
        <v>6082.0990118318095</v>
      </c>
      <c r="G47" s="75">
        <v>5000</v>
      </c>
    </row>
    <row r="48" spans="1:7" s="62" customFormat="1" ht="19.5" customHeight="1" thickBot="1" x14ac:dyDescent="0.3">
      <c r="A48" s="249">
        <v>2014</v>
      </c>
      <c r="B48" s="139" t="s">
        <v>45</v>
      </c>
      <c r="C48" s="75">
        <v>321463</v>
      </c>
      <c r="D48" s="75">
        <v>319715</v>
      </c>
      <c r="E48" s="75">
        <v>1748</v>
      </c>
      <c r="F48" s="63">
        <v>6416.8479176766796</v>
      </c>
      <c r="G48" s="75">
        <v>5400</v>
      </c>
    </row>
    <row r="49" spans="1:98" s="62" customFormat="1" ht="19.5" customHeight="1" thickBot="1" x14ac:dyDescent="0.3">
      <c r="A49" s="250"/>
      <c r="B49" s="139" t="s">
        <v>46</v>
      </c>
      <c r="C49" s="75">
        <v>307366</v>
      </c>
      <c r="D49" s="75">
        <v>300861</v>
      </c>
      <c r="E49" s="75">
        <v>6505</v>
      </c>
      <c r="F49" s="63">
        <v>6752.4335357523896</v>
      </c>
      <c r="G49" s="75">
        <v>6000</v>
      </c>
    </row>
    <row r="50" spans="1:98" s="62" customFormat="1" ht="19.5" customHeight="1" thickBot="1" x14ac:dyDescent="0.3">
      <c r="A50" s="250"/>
      <c r="B50" s="145" t="s">
        <v>43</v>
      </c>
      <c r="C50" s="75">
        <v>306899</v>
      </c>
      <c r="D50" s="75">
        <v>301520</v>
      </c>
      <c r="E50" s="75">
        <v>5379</v>
      </c>
      <c r="F50" s="63">
        <v>7242.4978508888298</v>
      </c>
      <c r="G50" s="75">
        <v>6500</v>
      </c>
    </row>
    <row r="51" spans="1:98" s="62" customFormat="1" ht="19.5" customHeight="1" thickBot="1" x14ac:dyDescent="0.3">
      <c r="A51" s="250"/>
      <c r="B51" s="145" t="s">
        <v>44</v>
      </c>
      <c r="C51" s="75">
        <v>308801</v>
      </c>
      <c r="D51" s="75">
        <v>306403</v>
      </c>
      <c r="E51" s="75">
        <v>2398</v>
      </c>
      <c r="F51" s="63">
        <v>7485.5645342897997</v>
      </c>
      <c r="G51" s="75">
        <v>6800</v>
      </c>
    </row>
    <row r="52" spans="1:98" s="56" customFormat="1" ht="19.5" customHeight="1" thickBot="1" x14ac:dyDescent="0.3">
      <c r="A52" s="249">
        <v>2015</v>
      </c>
      <c r="B52" s="149" t="s">
        <v>45</v>
      </c>
      <c r="C52" s="75">
        <v>338742</v>
      </c>
      <c r="D52" s="75">
        <v>336535</v>
      </c>
      <c r="E52" s="75">
        <v>2207</v>
      </c>
      <c r="F52" s="63">
        <v>7854.82</v>
      </c>
      <c r="G52" s="75">
        <v>7000</v>
      </c>
    </row>
    <row r="53" spans="1:98" ht="19.5" customHeight="1" thickBot="1" x14ac:dyDescent="0.25">
      <c r="A53" s="250"/>
      <c r="B53" s="149" t="s">
        <v>46</v>
      </c>
      <c r="C53" s="75">
        <v>315309</v>
      </c>
      <c r="D53" s="75">
        <v>312306</v>
      </c>
      <c r="E53" s="75">
        <v>3003</v>
      </c>
      <c r="F53" s="63">
        <v>8690.49</v>
      </c>
      <c r="G53" s="75">
        <v>8000</v>
      </c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</row>
    <row r="54" spans="1:98" s="62" customFormat="1" ht="19.5" customHeight="1" thickBot="1" x14ac:dyDescent="0.3">
      <c r="A54" s="250"/>
      <c r="B54" s="169" t="s">
        <v>43</v>
      </c>
      <c r="C54" s="75" t="s">
        <v>41</v>
      </c>
      <c r="D54" s="75" t="s">
        <v>41</v>
      </c>
      <c r="E54" s="75" t="s">
        <v>41</v>
      </c>
      <c r="F54" s="75" t="s">
        <v>41</v>
      </c>
      <c r="G54" s="75" t="s">
        <v>41</v>
      </c>
    </row>
    <row r="55" spans="1:98" s="62" customFormat="1" ht="19.5" customHeight="1" thickBot="1" x14ac:dyDescent="0.3">
      <c r="A55" s="251"/>
      <c r="B55" s="169" t="s">
        <v>44</v>
      </c>
      <c r="C55" s="75" t="s">
        <v>41</v>
      </c>
      <c r="D55" s="75" t="s">
        <v>41</v>
      </c>
      <c r="E55" s="75" t="s">
        <v>41</v>
      </c>
      <c r="F55" s="75" t="s">
        <v>41</v>
      </c>
      <c r="G55" s="75" t="s">
        <v>41</v>
      </c>
    </row>
    <row r="56" spans="1:98" s="56" customFormat="1" ht="19.5" customHeight="1" thickBot="1" x14ac:dyDescent="0.3">
      <c r="A56" s="252">
        <v>2016</v>
      </c>
      <c r="B56" s="169" t="s">
        <v>45</v>
      </c>
      <c r="C56" s="75" t="s">
        <v>41</v>
      </c>
      <c r="D56" s="75" t="s">
        <v>41</v>
      </c>
      <c r="E56" s="75" t="s">
        <v>41</v>
      </c>
      <c r="F56" s="75" t="s">
        <v>41</v>
      </c>
      <c r="G56" s="75" t="s">
        <v>41</v>
      </c>
    </row>
    <row r="57" spans="1:98" ht="19.5" customHeight="1" thickBot="1" x14ac:dyDescent="0.25">
      <c r="A57" s="253"/>
      <c r="B57" s="169" t="s">
        <v>46</v>
      </c>
      <c r="C57" s="75">
        <v>299392</v>
      </c>
      <c r="D57" s="75">
        <v>298003</v>
      </c>
      <c r="E57" s="75">
        <v>1389</v>
      </c>
      <c r="F57" s="63">
        <v>11648.872662355749</v>
      </c>
      <c r="G57" s="75">
        <v>10000</v>
      </c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</row>
    <row r="58" spans="1:98" ht="19.5" customHeight="1" thickBot="1" x14ac:dyDescent="0.25">
      <c r="A58" s="253"/>
      <c r="B58" s="180" t="s">
        <v>43</v>
      </c>
      <c r="C58" s="75">
        <v>295810</v>
      </c>
      <c r="D58" s="75">
        <v>293342</v>
      </c>
      <c r="E58" s="75">
        <v>2468</v>
      </c>
      <c r="F58" s="63">
        <v>12222.884022744782</v>
      </c>
      <c r="G58" s="75">
        <v>10000</v>
      </c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</row>
    <row r="59" spans="1:98" s="62" customFormat="1" ht="19.5" customHeight="1" thickBot="1" x14ac:dyDescent="0.3">
      <c r="A59" s="254"/>
      <c r="B59" s="180" t="s">
        <v>44</v>
      </c>
      <c r="C59" s="75">
        <v>289078</v>
      </c>
      <c r="D59" s="75">
        <v>286600</v>
      </c>
      <c r="E59" s="75">
        <v>2478</v>
      </c>
      <c r="F59" s="63">
        <v>13386.249755757201</v>
      </c>
      <c r="G59" s="75">
        <v>12000</v>
      </c>
    </row>
    <row r="60" spans="1:98" s="56" customFormat="1" ht="19.5" customHeight="1" thickBot="1" x14ac:dyDescent="0.3">
      <c r="A60" s="249">
        <v>2017</v>
      </c>
      <c r="B60" s="180" t="s">
        <v>45</v>
      </c>
      <c r="C60" s="75">
        <v>299783</v>
      </c>
      <c r="D60" s="75">
        <v>298360</v>
      </c>
      <c r="E60" s="75">
        <v>1423</v>
      </c>
      <c r="F60" s="63">
        <v>15161.792884434912</v>
      </c>
      <c r="G60" s="75">
        <v>13800</v>
      </c>
    </row>
    <row r="61" spans="1:98" s="56" customFormat="1" ht="19.5" customHeight="1" thickBot="1" x14ac:dyDescent="0.3">
      <c r="A61" s="250"/>
      <c r="B61" s="192" t="s">
        <v>46</v>
      </c>
      <c r="C61" s="75">
        <v>325650</v>
      </c>
      <c r="D61" s="75">
        <v>323891</v>
      </c>
      <c r="E61" s="75">
        <f>+C61-D61</f>
        <v>1759</v>
      </c>
      <c r="F61" s="63">
        <v>14428.4468540342</v>
      </c>
      <c r="G61" s="75">
        <v>13000</v>
      </c>
    </row>
    <row r="62" spans="1:98" s="56" customFormat="1" ht="19.5" customHeight="1" thickBot="1" x14ac:dyDescent="0.3">
      <c r="A62" s="250"/>
      <c r="B62" s="195" t="s">
        <v>43</v>
      </c>
      <c r="C62" s="75">
        <v>298485</v>
      </c>
      <c r="D62" s="75">
        <v>295531</v>
      </c>
      <c r="E62" s="75">
        <f t="shared" ref="E62:E66" si="0">+C62-D62</f>
        <v>2954</v>
      </c>
      <c r="F62" s="63">
        <v>15926.719193587136</v>
      </c>
      <c r="G62" s="75">
        <v>15000</v>
      </c>
    </row>
    <row r="63" spans="1:98" s="62" customFormat="1" ht="19.5" customHeight="1" thickBot="1" x14ac:dyDescent="0.3">
      <c r="A63" s="251"/>
      <c r="B63" s="195" t="s">
        <v>44</v>
      </c>
      <c r="C63" s="75">
        <v>297771</v>
      </c>
      <c r="D63" s="75">
        <v>295150</v>
      </c>
      <c r="E63" s="75">
        <f t="shared" si="0"/>
        <v>2621</v>
      </c>
      <c r="F63" s="63">
        <v>16877.777347111638</v>
      </c>
      <c r="G63" s="75">
        <v>15000</v>
      </c>
    </row>
    <row r="64" spans="1:98" s="56" customFormat="1" ht="19.5" customHeight="1" thickBot="1" x14ac:dyDescent="0.3">
      <c r="A64" s="249">
        <v>2018</v>
      </c>
      <c r="B64" s="195" t="s">
        <v>45</v>
      </c>
      <c r="C64" s="75">
        <v>309704</v>
      </c>
      <c r="D64" s="75">
        <v>304107</v>
      </c>
      <c r="E64" s="75">
        <f t="shared" si="0"/>
        <v>5597</v>
      </c>
      <c r="F64" s="63">
        <v>17914.396005353377</v>
      </c>
      <c r="G64" s="75">
        <v>16000</v>
      </c>
    </row>
    <row r="65" spans="1:98" s="56" customFormat="1" ht="19.5" customHeight="1" thickBot="1" x14ac:dyDescent="0.3">
      <c r="A65" s="250"/>
      <c r="B65" s="199" t="s">
        <v>46</v>
      </c>
      <c r="C65" s="75">
        <v>302735</v>
      </c>
      <c r="D65" s="75">
        <v>301008</v>
      </c>
      <c r="E65" s="75">
        <f t="shared" si="0"/>
        <v>1727</v>
      </c>
      <c r="F65" s="63">
        <v>19460.071360229598</v>
      </c>
      <c r="G65" s="75">
        <v>17500</v>
      </c>
    </row>
    <row r="66" spans="1:98" s="56" customFormat="1" ht="19.5" customHeight="1" thickBot="1" x14ac:dyDescent="0.3">
      <c r="A66" s="250"/>
      <c r="B66" s="199" t="s">
        <v>43</v>
      </c>
      <c r="C66" s="75">
        <v>305061</v>
      </c>
      <c r="D66" s="75">
        <v>304649</v>
      </c>
      <c r="E66" s="75">
        <f t="shared" si="0"/>
        <v>412</v>
      </c>
      <c r="F66" s="63">
        <v>19436.8182400074</v>
      </c>
      <c r="G66" s="75">
        <v>17500</v>
      </c>
    </row>
    <row r="67" spans="1:98" s="56" customFormat="1" x14ac:dyDescent="0.25"/>
    <row r="68" spans="1:98" x14ac:dyDescent="0.2">
      <c r="A68" s="35" t="s">
        <v>141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</row>
    <row r="69" spans="1:98" x14ac:dyDescent="0.2">
      <c r="A69" s="35" t="s">
        <v>138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</row>
    <row r="70" spans="1:98" x14ac:dyDescent="0.2">
      <c r="A70" s="35" t="s">
        <v>139</v>
      </c>
      <c r="B70" s="57"/>
      <c r="C70" s="57"/>
      <c r="D70" s="57"/>
      <c r="E70" s="57"/>
      <c r="F70" s="58"/>
      <c r="G70" s="57"/>
      <c r="H70" s="57"/>
      <c r="I70" s="57"/>
      <c r="J70" s="57"/>
      <c r="K70" s="57"/>
      <c r="L70" s="58"/>
      <c r="M70" s="57"/>
      <c r="N70" s="58"/>
      <c r="O70" s="57"/>
      <c r="P70" s="58"/>
      <c r="Q70" s="58"/>
      <c r="R70" s="57"/>
      <c r="S70" s="57"/>
      <c r="T70" s="58"/>
      <c r="U70" s="57"/>
      <c r="V70" s="57"/>
      <c r="W70" s="58"/>
      <c r="X70" s="57"/>
      <c r="Y70" s="57"/>
      <c r="Z70" s="58"/>
      <c r="AA70" s="58"/>
      <c r="AB70" s="58"/>
      <c r="AC70" s="58"/>
      <c r="AD70" s="57"/>
      <c r="AE70" s="57"/>
      <c r="AF70" s="58"/>
      <c r="AG70" s="57"/>
      <c r="AH70" s="57"/>
      <c r="AI70" s="57"/>
      <c r="AJ70" s="58"/>
      <c r="AK70" s="57"/>
      <c r="AL70" s="58"/>
      <c r="AM70" s="57"/>
      <c r="AN70" s="57"/>
      <c r="AO70" s="58"/>
      <c r="AP70" s="57"/>
      <c r="AQ70" s="57"/>
      <c r="AR70" s="58"/>
      <c r="AS70" s="58"/>
      <c r="AT70" s="57"/>
      <c r="AU70" s="58"/>
      <c r="AV70" s="57"/>
      <c r="AW70" s="57"/>
      <c r="AX70" s="57"/>
      <c r="AY70" s="57"/>
      <c r="AZ70" s="58"/>
      <c r="BA70" s="57"/>
      <c r="BB70" s="58"/>
      <c r="BC70" s="57"/>
      <c r="BD70" s="58"/>
      <c r="BE70" s="57"/>
      <c r="BF70" s="58"/>
      <c r="BG70" s="57"/>
      <c r="BH70" s="58"/>
      <c r="BI70" s="57"/>
      <c r="BJ70" s="57"/>
      <c r="BK70" s="58"/>
      <c r="BL70" s="57"/>
      <c r="BM70" s="58"/>
      <c r="BN70" s="57"/>
      <c r="BO70" s="58"/>
      <c r="BP70" s="58"/>
      <c r="BQ70" s="57"/>
      <c r="BR70" s="58"/>
      <c r="BS70" s="57"/>
      <c r="BT70" s="57"/>
      <c r="BU70" s="57"/>
      <c r="BV70" s="58"/>
      <c r="BW70" s="58"/>
      <c r="BX70" s="58"/>
      <c r="BY70" s="57"/>
      <c r="BZ70" s="57"/>
      <c r="CA70" s="58"/>
      <c r="CB70" s="58"/>
      <c r="CC70" s="57"/>
      <c r="CD70" s="57"/>
      <c r="CE70" s="57"/>
      <c r="CF70" s="57"/>
      <c r="CG70" s="57"/>
      <c r="CI70" s="57"/>
      <c r="CL70" s="57"/>
      <c r="CO70" s="57"/>
      <c r="CP70" s="57"/>
      <c r="CQ70" s="57"/>
      <c r="CR70" s="57"/>
      <c r="CS70" s="57"/>
      <c r="CT70" s="57"/>
    </row>
  </sheetData>
  <mergeCells count="17">
    <mergeCell ref="A52:A55"/>
    <mergeCell ref="A48:A51"/>
    <mergeCell ref="A16:A19"/>
    <mergeCell ref="A60:A63"/>
    <mergeCell ref="A64:A66"/>
    <mergeCell ref="A56:A59"/>
    <mergeCell ref="A3:F3"/>
    <mergeCell ref="A6:A7"/>
    <mergeCell ref="A8:A11"/>
    <mergeCell ref="A12:A15"/>
    <mergeCell ref="A44:A47"/>
    <mergeCell ref="A20:A23"/>
    <mergeCell ref="A24:A27"/>
    <mergeCell ref="A28:A31"/>
    <mergeCell ref="A32:A35"/>
    <mergeCell ref="A40:A43"/>
    <mergeCell ref="A36:A3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31"/>
  <sheetViews>
    <sheetView zoomScaleNormal="100" workbookViewId="0">
      <pane xSplit="1" topLeftCell="AX1" activePane="topRight" state="frozen"/>
      <selection pane="topRight" activeCell="BF37" sqref="BF37"/>
    </sheetView>
  </sheetViews>
  <sheetFormatPr baseColWidth="10" defaultRowHeight="11.25" x14ac:dyDescent="0.2"/>
  <cols>
    <col min="1" max="1" width="56.85546875" style="19" customWidth="1"/>
    <col min="2" max="53" width="8.5703125" style="19" customWidth="1"/>
    <col min="54" max="55" width="8.5703125" style="182" customWidth="1"/>
    <col min="56" max="62" width="8.5703125" style="19" customWidth="1"/>
    <col min="63" max="16384" width="11.42578125" style="19"/>
  </cols>
  <sheetData>
    <row r="2" spans="1:62" s="23" customFormat="1" ht="15.75" x14ac:dyDescent="0.25">
      <c r="A2" s="23" t="s">
        <v>146</v>
      </c>
      <c r="BB2" s="181"/>
      <c r="BC2" s="181"/>
    </row>
    <row r="3" spans="1:62" ht="12" thickBot="1" x14ac:dyDescent="0.25"/>
    <row r="4" spans="1:62" s="24" customFormat="1" ht="15" customHeight="1" thickBot="1" x14ac:dyDescent="0.25">
      <c r="A4" s="256" t="s">
        <v>72</v>
      </c>
      <c r="B4" s="257">
        <v>2003</v>
      </c>
      <c r="C4" s="258"/>
      <c r="D4" s="257">
        <v>2004</v>
      </c>
      <c r="E4" s="258"/>
      <c r="F4" s="258"/>
      <c r="G4" s="258"/>
      <c r="H4" s="257">
        <v>2005</v>
      </c>
      <c r="I4" s="258"/>
      <c r="J4" s="258"/>
      <c r="K4" s="258"/>
      <c r="L4" s="257">
        <v>2006</v>
      </c>
      <c r="M4" s="258"/>
      <c r="N4" s="258"/>
      <c r="O4" s="258"/>
      <c r="P4" s="257">
        <v>2007</v>
      </c>
      <c r="Q4" s="258"/>
      <c r="R4" s="258"/>
      <c r="S4" s="258"/>
      <c r="T4" s="257">
        <v>2008</v>
      </c>
      <c r="U4" s="258"/>
      <c r="V4" s="258"/>
      <c r="W4" s="258"/>
      <c r="X4" s="257">
        <v>2009</v>
      </c>
      <c r="Y4" s="258"/>
      <c r="Z4" s="258"/>
      <c r="AA4" s="258"/>
      <c r="AB4" s="257">
        <v>2010</v>
      </c>
      <c r="AC4" s="258"/>
      <c r="AD4" s="258"/>
      <c r="AE4" s="258"/>
      <c r="AF4" s="257">
        <v>2011</v>
      </c>
      <c r="AG4" s="258"/>
      <c r="AH4" s="258"/>
      <c r="AI4" s="258"/>
      <c r="AJ4" s="257">
        <v>2012</v>
      </c>
      <c r="AK4" s="258"/>
      <c r="AL4" s="258"/>
      <c r="AM4" s="258"/>
      <c r="AN4" s="266">
        <v>2013</v>
      </c>
      <c r="AO4" s="267"/>
      <c r="AP4" s="267"/>
      <c r="AQ4" s="268"/>
      <c r="AR4" s="259">
        <v>2014</v>
      </c>
      <c r="AS4" s="260"/>
      <c r="AT4" s="260"/>
      <c r="AU4" s="262"/>
      <c r="AV4" s="259">
        <v>2015</v>
      </c>
      <c r="AW4" s="260"/>
      <c r="AX4" s="260"/>
      <c r="AY4" s="262"/>
      <c r="AZ4" s="263">
        <v>2016</v>
      </c>
      <c r="BA4" s="264"/>
      <c r="BB4" s="264"/>
      <c r="BC4" s="265"/>
      <c r="BD4" s="261">
        <v>2017</v>
      </c>
      <c r="BE4" s="260"/>
      <c r="BF4" s="260"/>
      <c r="BG4" s="262"/>
      <c r="BH4" s="259">
        <v>2018</v>
      </c>
      <c r="BI4" s="260"/>
      <c r="BJ4" s="260"/>
    </row>
    <row r="5" spans="1:62" s="24" customFormat="1" ht="13.5" thickBot="1" x14ac:dyDescent="0.25">
      <c r="A5" s="256"/>
      <c r="B5" s="39" t="s">
        <v>43</v>
      </c>
      <c r="C5" s="39" t="s">
        <v>44</v>
      </c>
      <c r="D5" s="39" t="s">
        <v>45</v>
      </c>
      <c r="E5" s="39" t="s">
        <v>46</v>
      </c>
      <c r="F5" s="39" t="s">
        <v>43</v>
      </c>
      <c r="G5" s="39" t="s">
        <v>44</v>
      </c>
      <c r="H5" s="39" t="s">
        <v>45</v>
      </c>
      <c r="I5" s="39" t="s">
        <v>46</v>
      </c>
      <c r="J5" s="39" t="s">
        <v>43</v>
      </c>
      <c r="K5" s="39" t="s">
        <v>44</v>
      </c>
      <c r="L5" s="39" t="s">
        <v>45</v>
      </c>
      <c r="M5" s="39" t="s">
        <v>46</v>
      </c>
      <c r="N5" s="39" t="s">
        <v>43</v>
      </c>
      <c r="O5" s="39" t="s">
        <v>44</v>
      </c>
      <c r="P5" s="39" t="s">
        <v>45</v>
      </c>
      <c r="Q5" s="39" t="s">
        <v>46</v>
      </c>
      <c r="R5" s="39" t="s">
        <v>43</v>
      </c>
      <c r="S5" s="39" t="s">
        <v>44</v>
      </c>
      <c r="T5" s="39" t="s">
        <v>45</v>
      </c>
      <c r="U5" s="39" t="s">
        <v>46</v>
      </c>
      <c r="V5" s="39" t="s">
        <v>43</v>
      </c>
      <c r="W5" s="39" t="s">
        <v>44</v>
      </c>
      <c r="X5" s="39" t="s">
        <v>45</v>
      </c>
      <c r="Y5" s="39" t="s">
        <v>46</v>
      </c>
      <c r="Z5" s="39" t="s">
        <v>43</v>
      </c>
      <c r="AA5" s="39" t="s">
        <v>44</v>
      </c>
      <c r="AB5" s="39" t="s">
        <v>45</v>
      </c>
      <c r="AC5" s="39" t="s">
        <v>46</v>
      </c>
      <c r="AD5" s="39" t="s">
        <v>43</v>
      </c>
      <c r="AE5" s="39" t="s">
        <v>44</v>
      </c>
      <c r="AF5" s="39" t="s">
        <v>45</v>
      </c>
      <c r="AG5" s="39" t="s">
        <v>46</v>
      </c>
      <c r="AH5" s="39" t="s">
        <v>43</v>
      </c>
      <c r="AI5" s="39" t="s">
        <v>44</v>
      </c>
      <c r="AJ5" s="39" t="s">
        <v>45</v>
      </c>
      <c r="AK5" s="39" t="s">
        <v>46</v>
      </c>
      <c r="AL5" s="39" t="s">
        <v>43</v>
      </c>
      <c r="AM5" s="39" t="s">
        <v>44</v>
      </c>
      <c r="AN5" s="106" t="s">
        <v>45</v>
      </c>
      <c r="AO5" s="106" t="s">
        <v>46</v>
      </c>
      <c r="AP5" s="135" t="s">
        <v>43</v>
      </c>
      <c r="AQ5" s="135" t="s">
        <v>44</v>
      </c>
      <c r="AR5" s="140" t="s">
        <v>45</v>
      </c>
      <c r="AS5" s="140" t="s">
        <v>46</v>
      </c>
      <c r="AT5" s="146" t="s">
        <v>43</v>
      </c>
      <c r="AU5" s="146" t="s">
        <v>44</v>
      </c>
      <c r="AV5" s="150" t="s">
        <v>45</v>
      </c>
      <c r="AW5" s="150" t="s">
        <v>46</v>
      </c>
      <c r="AX5" s="170" t="s">
        <v>43</v>
      </c>
      <c r="AY5" s="170" t="s">
        <v>44</v>
      </c>
      <c r="AZ5" s="170" t="s">
        <v>45</v>
      </c>
      <c r="BA5" s="170" t="s">
        <v>46</v>
      </c>
      <c r="BB5" s="183" t="s">
        <v>43</v>
      </c>
      <c r="BC5" s="183" t="s">
        <v>44</v>
      </c>
      <c r="BD5" s="193" t="s">
        <v>45</v>
      </c>
      <c r="BE5" s="193" t="s">
        <v>46</v>
      </c>
      <c r="BF5" s="196" t="s">
        <v>43</v>
      </c>
      <c r="BG5" s="196" t="s">
        <v>44</v>
      </c>
      <c r="BH5" s="196" t="s">
        <v>45</v>
      </c>
      <c r="BI5" s="200" t="s">
        <v>46</v>
      </c>
      <c r="BJ5" s="200" t="s">
        <v>43</v>
      </c>
    </row>
    <row r="6" spans="1:62" s="24" customFormat="1" ht="34.5" customHeight="1" thickBot="1" x14ac:dyDescent="0.25">
      <c r="A6" s="78" t="s">
        <v>54</v>
      </c>
      <c r="B6" s="85">
        <v>0.80254229237649999</v>
      </c>
      <c r="C6" s="85">
        <v>0.81396459201579996</v>
      </c>
      <c r="D6" s="85">
        <v>0.79593841782870001</v>
      </c>
      <c r="E6" s="85">
        <v>0.81992790400089544</v>
      </c>
      <c r="F6" s="85">
        <v>0.78005943792179921</v>
      </c>
      <c r="G6" s="85">
        <v>0.81412762492458168</v>
      </c>
      <c r="H6" s="85">
        <v>0.79552451829952087</v>
      </c>
      <c r="I6" s="85">
        <v>0.79628369002298793</v>
      </c>
      <c r="J6" s="85">
        <v>0.80372368367882974</v>
      </c>
      <c r="K6" s="85">
        <v>0.83712555806984279</v>
      </c>
      <c r="L6" s="85">
        <v>0.80663605150625628</v>
      </c>
      <c r="M6" s="85">
        <v>0.79354736172917995</v>
      </c>
      <c r="N6" s="85">
        <v>0.80137738150827431</v>
      </c>
      <c r="O6" s="85">
        <v>0.8054173047473201</v>
      </c>
      <c r="P6" s="85">
        <v>0.80786504722106711</v>
      </c>
      <c r="Q6" s="85">
        <v>0.81282827832606497</v>
      </c>
      <c r="R6" s="85" t="s">
        <v>41</v>
      </c>
      <c r="S6" s="85">
        <v>0.81405272763954895</v>
      </c>
      <c r="T6" s="85">
        <v>0.79919465637359055</v>
      </c>
      <c r="U6" s="85">
        <v>0.82793506171569153</v>
      </c>
      <c r="V6" s="85">
        <v>0.8300791608078586</v>
      </c>
      <c r="W6" s="85">
        <v>0.81533667492571593</v>
      </c>
      <c r="X6" s="85">
        <v>0.81377260812433705</v>
      </c>
      <c r="Y6" s="85">
        <v>0.81423439523790175</v>
      </c>
      <c r="Z6" s="85">
        <v>0.82597651003603145</v>
      </c>
      <c r="AA6" s="85">
        <v>0.79290803871855531</v>
      </c>
      <c r="AB6" s="85">
        <v>0.79728611579539066</v>
      </c>
      <c r="AC6" s="85">
        <v>0.78513441738392231</v>
      </c>
      <c r="AD6" s="85">
        <v>0.81669528156387317</v>
      </c>
      <c r="AE6" s="85">
        <v>0.80725860140148109</v>
      </c>
      <c r="AF6" s="85">
        <v>0.81470057210954749</v>
      </c>
      <c r="AG6" s="85">
        <v>0.79984128813739663</v>
      </c>
      <c r="AH6" s="85">
        <v>0.798680689798281</v>
      </c>
      <c r="AI6" s="85">
        <v>0.80546322093060496</v>
      </c>
      <c r="AJ6" s="85">
        <v>0.78569030525282779</v>
      </c>
      <c r="AK6" s="85">
        <v>0.79021861442295815</v>
      </c>
      <c r="AL6" s="85">
        <v>0.7883236986796851</v>
      </c>
      <c r="AM6" s="85">
        <v>0.83103563348906551</v>
      </c>
      <c r="AN6" s="85">
        <v>0.76115679106744449</v>
      </c>
      <c r="AO6" s="85">
        <v>0.77447839451884992</v>
      </c>
      <c r="AP6" s="85">
        <v>0.7825672408205997</v>
      </c>
      <c r="AQ6" s="85">
        <v>0.802259840152591</v>
      </c>
      <c r="AR6" s="85">
        <v>0.79650408477583956</v>
      </c>
      <c r="AS6" s="85">
        <v>0.80281187103714002</v>
      </c>
      <c r="AT6" s="85">
        <v>0.82630563362557152</v>
      </c>
      <c r="AU6" s="85">
        <v>0.81468694211320025</v>
      </c>
      <c r="AV6" s="85">
        <v>0.80299999999999994</v>
      </c>
      <c r="AW6" s="85">
        <v>0.79500000000000004</v>
      </c>
      <c r="AX6" s="85" t="s">
        <v>41</v>
      </c>
      <c r="AY6" s="85" t="s">
        <v>41</v>
      </c>
      <c r="AZ6" s="85" t="s">
        <v>41</v>
      </c>
      <c r="BA6" s="85">
        <v>0.77576422510543641</v>
      </c>
      <c r="BB6" s="184">
        <v>0.81234752394193099</v>
      </c>
      <c r="BC6" s="184">
        <v>0.8033025350748898</v>
      </c>
      <c r="BD6" s="85">
        <v>0.7892341522874976</v>
      </c>
      <c r="BE6" s="85">
        <v>0.77368751803267033</v>
      </c>
      <c r="BF6" s="85">
        <v>0.78157917315992265</v>
      </c>
      <c r="BG6" s="85">
        <v>0.80236782335975676</v>
      </c>
      <c r="BH6" s="85">
        <v>0.79552224464302868</v>
      </c>
      <c r="BI6" s="85">
        <v>0.79212144424466202</v>
      </c>
      <c r="BJ6" s="85">
        <v>0.8157090406164873</v>
      </c>
    </row>
    <row r="7" spans="1:62" s="24" customFormat="1" ht="34.5" customHeight="1" thickBot="1" x14ac:dyDescent="0.25">
      <c r="A7" s="78" t="s">
        <v>55</v>
      </c>
      <c r="B7" s="85">
        <v>0.26885858723310002</v>
      </c>
      <c r="C7" s="85">
        <v>0.2781337539016</v>
      </c>
      <c r="D7" s="85">
        <v>0.27663760722309999</v>
      </c>
      <c r="E7" s="85">
        <v>0.26024518745214165</v>
      </c>
      <c r="F7" s="85">
        <v>0.26135978168967733</v>
      </c>
      <c r="G7" s="85">
        <v>0.25955421042562898</v>
      </c>
      <c r="H7" s="85">
        <v>0.26153532470180446</v>
      </c>
      <c r="I7" s="85">
        <v>0.28013709031308748</v>
      </c>
      <c r="J7" s="85">
        <v>0.27692498080575423</v>
      </c>
      <c r="K7" s="85">
        <v>0.27284447434407683</v>
      </c>
      <c r="L7" s="85">
        <v>0.26166145506610672</v>
      </c>
      <c r="M7" s="85">
        <v>0.26040882194728349</v>
      </c>
      <c r="N7" s="85">
        <v>0.28236320919623409</v>
      </c>
      <c r="O7" s="85">
        <v>0.27546659647779476</v>
      </c>
      <c r="P7" s="85">
        <v>0.27759922626828365</v>
      </c>
      <c r="Q7" s="85">
        <v>0.25564832256959674</v>
      </c>
      <c r="R7" s="85" t="s">
        <v>41</v>
      </c>
      <c r="S7" s="85">
        <v>0.29934125639858683</v>
      </c>
      <c r="T7" s="85">
        <v>0.30747398735452963</v>
      </c>
      <c r="U7" s="85">
        <v>0.31242077987680245</v>
      </c>
      <c r="V7" s="85">
        <v>0.32400221864341633</v>
      </c>
      <c r="W7" s="85">
        <v>0.3163619362249499</v>
      </c>
      <c r="X7" s="85">
        <v>0.30912828817174143</v>
      </c>
      <c r="Y7" s="85">
        <v>0.31037805246792399</v>
      </c>
      <c r="Z7" s="85">
        <v>0.32983438463889742</v>
      </c>
      <c r="AA7" s="85">
        <v>0.34007860583040367</v>
      </c>
      <c r="AB7" s="85">
        <v>0.33281843732433947</v>
      </c>
      <c r="AC7" s="85">
        <v>0.33250662808708853</v>
      </c>
      <c r="AD7" s="85">
        <v>0.33884813659938623</v>
      </c>
      <c r="AE7" s="85">
        <v>0.34851032579974328</v>
      </c>
      <c r="AF7" s="85">
        <v>0.32913099382193373</v>
      </c>
      <c r="AG7" s="85">
        <v>0.34602954345956394</v>
      </c>
      <c r="AH7" s="85">
        <v>0.34004565162784095</v>
      </c>
      <c r="AI7" s="85">
        <v>0.32694356379628742</v>
      </c>
      <c r="AJ7" s="85">
        <v>0.33157292150887518</v>
      </c>
      <c r="AK7" s="85">
        <v>0.32016616690841526</v>
      </c>
      <c r="AL7" s="85">
        <v>0.31333349028437391</v>
      </c>
      <c r="AM7" s="85">
        <v>0.32345777461883174</v>
      </c>
      <c r="AN7" s="85">
        <v>0.32444616689884886</v>
      </c>
      <c r="AO7" s="85">
        <v>0.31851856505096698</v>
      </c>
      <c r="AP7" s="85">
        <v>0.29318618042226485</v>
      </c>
      <c r="AQ7" s="85">
        <v>0.29642261084101301</v>
      </c>
      <c r="AR7" s="85">
        <v>0.33375046037432621</v>
      </c>
      <c r="AS7" s="85">
        <v>0.32968053413784554</v>
      </c>
      <c r="AT7" s="85">
        <v>0.3238789378749109</v>
      </c>
      <c r="AU7" s="85">
        <v>0.32820448109158085</v>
      </c>
      <c r="AV7" s="85">
        <v>0.33</v>
      </c>
      <c r="AW7" s="85">
        <v>0.33</v>
      </c>
      <c r="AX7" s="85" t="s">
        <v>41</v>
      </c>
      <c r="AY7" s="85" t="s">
        <v>41</v>
      </c>
      <c r="AZ7" s="85" t="s">
        <v>41</v>
      </c>
      <c r="BA7" s="85">
        <v>0.36965042426194528</v>
      </c>
      <c r="BB7" s="184">
        <v>0.39744728283836672</v>
      </c>
      <c r="BC7" s="184">
        <v>0.34282651507237194</v>
      </c>
      <c r="BD7" s="85">
        <v>0.38660516853794941</v>
      </c>
      <c r="BE7" s="85">
        <v>0.37700039128424229</v>
      </c>
      <c r="BF7" s="85">
        <v>0.39101007460676307</v>
      </c>
      <c r="BG7" s="85">
        <v>0.35073771429790584</v>
      </c>
      <c r="BH7" s="85">
        <v>0.344124735509655</v>
      </c>
      <c r="BI7" s="85">
        <v>0.36014233398299311</v>
      </c>
      <c r="BJ7" s="85">
        <v>0.35901903026274062</v>
      </c>
    </row>
    <row r="8" spans="1:62" s="24" customFormat="1" ht="34.5" customHeight="1" thickBot="1" x14ac:dyDescent="0.25">
      <c r="A8" s="78" t="s">
        <v>56</v>
      </c>
      <c r="B8" s="85">
        <v>8.5126485592739998E-2</v>
      </c>
      <c r="C8" s="85">
        <v>2.6455671448850002E-2</v>
      </c>
      <c r="D8" s="85">
        <v>3.3681476354529997E-2</v>
      </c>
      <c r="E8" s="85">
        <v>4.6325622572102355E-3</v>
      </c>
      <c r="F8" s="85">
        <v>6.181999524091597E-2</v>
      </c>
      <c r="G8" s="85">
        <v>1.1112855201777665E-2</v>
      </c>
      <c r="H8" s="85">
        <v>6.0403710877765325E-2</v>
      </c>
      <c r="I8" s="85">
        <v>6.9775722761285866E-3</v>
      </c>
      <c r="J8" s="85">
        <v>4.6078817634460742E-2</v>
      </c>
      <c r="K8" s="85">
        <v>1.1221332028622102E-2</v>
      </c>
      <c r="L8" s="85">
        <v>7.5521120150936885E-2</v>
      </c>
      <c r="M8" s="85">
        <v>1.1858770600029342E-3</v>
      </c>
      <c r="N8" s="85">
        <v>0.10297845916139617</v>
      </c>
      <c r="O8" s="85">
        <v>1.0719754977029097E-3</v>
      </c>
      <c r="P8" s="85">
        <v>9.8214306225921394E-2</v>
      </c>
      <c r="Q8" s="86" t="s">
        <v>16</v>
      </c>
      <c r="R8" s="85" t="s">
        <v>41</v>
      </c>
      <c r="S8" s="85">
        <v>1.3418851139898561E-3</v>
      </c>
      <c r="T8" s="85">
        <v>5.4467270751615435E-2</v>
      </c>
      <c r="U8" s="85">
        <v>6.0031898523407057E-3</v>
      </c>
      <c r="V8" s="85">
        <v>7.4879215300854854E-2</v>
      </c>
      <c r="W8" s="85">
        <v>1.9961742564482288E-2</v>
      </c>
      <c r="X8" s="85">
        <v>4.5092988173776945E-2</v>
      </c>
      <c r="Y8" s="85">
        <v>1.5750305754502827E-3</v>
      </c>
      <c r="Z8" s="85">
        <v>6.6806531988403223E-2</v>
      </c>
      <c r="AA8" s="85">
        <v>5.8718743814739063E-3</v>
      </c>
      <c r="AB8" s="85">
        <v>7.2258572231590781E-2</v>
      </c>
      <c r="AC8" s="85">
        <v>1.2756150842594878E-3</v>
      </c>
      <c r="AD8" s="85">
        <v>5.787521517134242E-2</v>
      </c>
      <c r="AE8" s="85">
        <v>4.7402364170035394E-3</v>
      </c>
      <c r="AF8" s="85">
        <v>8.8045284912346714E-2</v>
      </c>
      <c r="AG8" s="85">
        <v>4.2426606846776554E-3</v>
      </c>
      <c r="AH8" s="85">
        <v>0.12479931850201501</v>
      </c>
      <c r="AI8" s="85">
        <v>3.6869802841558051E-3</v>
      </c>
      <c r="AJ8" s="85">
        <v>0.10941239261057452</v>
      </c>
      <c r="AK8" s="85">
        <v>9.9691472454756166E-3</v>
      </c>
      <c r="AL8" s="85">
        <v>0.10120131753264403</v>
      </c>
      <c r="AM8" s="85">
        <v>1.9524308956478777E-3</v>
      </c>
      <c r="AN8" s="85">
        <v>4.3106283583496559E-2</v>
      </c>
      <c r="AO8" s="85">
        <v>1.5334070407317135E-2</v>
      </c>
      <c r="AP8" s="85">
        <v>5.5909381725120694E-2</v>
      </c>
      <c r="AQ8" s="85">
        <v>5.8320461919620179E-3</v>
      </c>
      <c r="AR8" s="85">
        <v>7.2548715974152078E-2</v>
      </c>
      <c r="AS8" s="85">
        <v>3.3299578555491594E-3</v>
      </c>
      <c r="AT8" s="85">
        <v>7.6276269977767527E-2</v>
      </c>
      <c r="AU8" s="85">
        <v>5.2212515695818649E-3</v>
      </c>
      <c r="AV8" s="85">
        <v>7.5999999999999998E-2</v>
      </c>
      <c r="AW8" s="85">
        <v>6.9999999999999993E-3</v>
      </c>
      <c r="AX8" s="85" t="s">
        <v>41</v>
      </c>
      <c r="AY8" s="85" t="s">
        <v>41</v>
      </c>
      <c r="AZ8" s="85" t="s">
        <v>41</v>
      </c>
      <c r="BA8" s="85">
        <v>3.4728079799494709E-2</v>
      </c>
      <c r="BB8" s="184">
        <v>6.1631460646631185E-2</v>
      </c>
      <c r="BC8" s="184">
        <v>4.2091966977897063E-2</v>
      </c>
      <c r="BD8" s="85">
        <v>0.11371436855183341</v>
      </c>
      <c r="BE8" s="85">
        <v>1.1995431064806947E-3</v>
      </c>
      <c r="BF8" s="85">
        <v>0.11797605958963286</v>
      </c>
      <c r="BG8" s="85">
        <v>8.1874940600761476E-2</v>
      </c>
      <c r="BH8" s="85">
        <v>6.9066542731246435E-3</v>
      </c>
      <c r="BI8" s="85">
        <v>1.0814665833995256E-2</v>
      </c>
      <c r="BJ8" s="85">
        <v>8.7468145991648233E-2</v>
      </c>
    </row>
    <row r="9" spans="1:62" s="24" customFormat="1" ht="34.5" customHeight="1" thickBot="1" x14ac:dyDescent="0.25">
      <c r="A9" s="78" t="s">
        <v>57</v>
      </c>
      <c r="B9" s="86" t="s">
        <v>16</v>
      </c>
      <c r="C9" s="86" t="s">
        <v>16</v>
      </c>
      <c r="D9" s="85">
        <v>9.4099714590119992E-4</v>
      </c>
      <c r="E9" s="86" t="s">
        <v>16</v>
      </c>
      <c r="F9" s="86" t="s">
        <v>16</v>
      </c>
      <c r="G9" s="86" t="s">
        <v>16</v>
      </c>
      <c r="H9" s="85">
        <v>3.7873381588337239E-3</v>
      </c>
      <c r="I9" s="85">
        <v>9.5827071409495786E-4</v>
      </c>
      <c r="J9" s="85">
        <v>2.1441992968844708E-3</v>
      </c>
      <c r="K9" s="85">
        <v>9.6630175524432761E-4</v>
      </c>
      <c r="L9" s="86" t="s">
        <v>16</v>
      </c>
      <c r="M9" s="85">
        <v>4.4329796078047832E-3</v>
      </c>
      <c r="N9" s="86" t="s">
        <v>16</v>
      </c>
      <c r="O9" s="86" t="s">
        <v>16</v>
      </c>
      <c r="P9" s="85">
        <v>1.6977070616802936E-3</v>
      </c>
      <c r="Q9" s="85">
        <v>8.6563431759161295E-4</v>
      </c>
      <c r="R9" s="85" t="s">
        <v>41</v>
      </c>
      <c r="S9" s="85">
        <v>1.5154856357298024E-3</v>
      </c>
      <c r="T9" s="85">
        <v>2.5045352708535579E-3</v>
      </c>
      <c r="U9" s="85">
        <v>1.262844768314757E-3</v>
      </c>
      <c r="V9" s="86" t="s">
        <v>16</v>
      </c>
      <c r="W9" s="85">
        <v>1.7182619922345948E-3</v>
      </c>
      <c r="X9" s="85">
        <v>1.3409385438977007E-2</v>
      </c>
      <c r="Y9" s="85">
        <v>1.080859091175767E-3</v>
      </c>
      <c r="Z9" s="85">
        <v>1.2828706662591121E-3</v>
      </c>
      <c r="AA9" s="85">
        <v>1.3383726519571343E-3</v>
      </c>
      <c r="AB9" s="85">
        <v>6.7925801011804385E-3</v>
      </c>
      <c r="AC9" s="86" t="s">
        <v>16</v>
      </c>
      <c r="AD9" s="85">
        <v>1.1729496325578585E-3</v>
      </c>
      <c r="AE9" s="86" t="s">
        <v>16</v>
      </c>
      <c r="AF9" s="85">
        <v>2.2055562275714688E-2</v>
      </c>
      <c r="AG9" s="85">
        <v>2.2498958176320901E-3</v>
      </c>
      <c r="AH9" s="85">
        <v>1.0397212847984448E-3</v>
      </c>
      <c r="AI9" s="86" t="s">
        <v>16</v>
      </c>
      <c r="AJ9" s="85">
        <v>5.0789387600502734E-3</v>
      </c>
      <c r="AK9" s="85">
        <v>1.0580565149613094E-3</v>
      </c>
      <c r="AL9" s="85">
        <v>6.4806511470624113E-3</v>
      </c>
      <c r="AM9" s="86">
        <v>1.2026627603602355E-3</v>
      </c>
      <c r="AN9" s="85">
        <v>8.4004566831812804E-4</v>
      </c>
      <c r="AO9" s="85" t="s">
        <v>16</v>
      </c>
      <c r="AP9" s="86" t="s">
        <v>16</v>
      </c>
      <c r="AQ9" s="86" t="s">
        <v>16</v>
      </c>
      <c r="AR9" s="86" t="s">
        <v>16</v>
      </c>
      <c r="AS9" s="86" t="s">
        <v>16</v>
      </c>
      <c r="AT9" s="86" t="s">
        <v>16</v>
      </c>
      <c r="AU9" s="86" t="s">
        <v>16</v>
      </c>
      <c r="AV9" s="85" t="s">
        <v>16</v>
      </c>
      <c r="AW9" s="85" t="s">
        <v>16</v>
      </c>
      <c r="AX9" s="85" t="s">
        <v>41</v>
      </c>
      <c r="AY9" s="85" t="s">
        <v>41</v>
      </c>
      <c r="AZ9" s="85" t="s">
        <v>41</v>
      </c>
      <c r="BA9" s="85" t="s">
        <v>16</v>
      </c>
      <c r="BB9" s="184" t="s">
        <v>16</v>
      </c>
      <c r="BC9" s="184" t="s">
        <v>16</v>
      </c>
      <c r="BD9" s="85">
        <v>1.2997911268735798E-2</v>
      </c>
      <c r="BE9" s="85">
        <v>1.2529000486141029E-3</v>
      </c>
      <c r="BF9" s="85" t="s">
        <v>16</v>
      </c>
      <c r="BG9" s="85" t="s">
        <v>16</v>
      </c>
      <c r="BH9" s="85" t="s">
        <v>16</v>
      </c>
      <c r="BI9" s="85" t="s">
        <v>16</v>
      </c>
      <c r="BJ9" s="85" t="s">
        <v>16</v>
      </c>
    </row>
    <row r="10" spans="1:62" s="24" customFormat="1" ht="34.5" customHeight="1" thickBot="1" x14ac:dyDescent="0.25">
      <c r="A10" s="78" t="s">
        <v>58</v>
      </c>
      <c r="B10" s="85">
        <v>6.9988780228549992E-3</v>
      </c>
      <c r="C10" s="85">
        <v>5.6278936287470008E-3</v>
      </c>
      <c r="D10" s="86" t="s">
        <v>16</v>
      </c>
      <c r="E10" s="85">
        <v>2.111491858036516E-3</v>
      </c>
      <c r="F10" s="85">
        <v>1.3214052461307127E-3</v>
      </c>
      <c r="G10" s="85">
        <v>2.7959953498182606E-3</v>
      </c>
      <c r="H10" s="85">
        <v>3.578346416556224E-3</v>
      </c>
      <c r="I10" s="85">
        <v>4.9693929381208471E-3</v>
      </c>
      <c r="J10" s="85">
        <v>4.5763122802763975E-3</v>
      </c>
      <c r="K10" s="85">
        <v>2.0940615252889733E-3</v>
      </c>
      <c r="L10" s="85">
        <v>7.0296749972465515E-3</v>
      </c>
      <c r="M10" s="85">
        <v>5.1493960584869684E-3</v>
      </c>
      <c r="N10" s="85">
        <v>2.6819089715600301E-3</v>
      </c>
      <c r="O10" s="85">
        <v>2.0338820826952529E-3</v>
      </c>
      <c r="P10" s="85">
        <v>4.4544708966144644E-3</v>
      </c>
      <c r="Q10" s="85">
        <v>7.0892870129047551E-3</v>
      </c>
      <c r="R10" s="85" t="s">
        <v>41</v>
      </c>
      <c r="S10" s="85">
        <v>5.1212153913284195E-3</v>
      </c>
      <c r="T10" s="85">
        <v>2.1199350349963043E-3</v>
      </c>
      <c r="U10" s="86" t="s">
        <v>16</v>
      </c>
      <c r="V10" s="86" t="s">
        <v>16</v>
      </c>
      <c r="W10" s="85">
        <v>8.4678988788577832E-3</v>
      </c>
      <c r="X10" s="85">
        <v>1.0213659072764406E-2</v>
      </c>
      <c r="Y10" s="85">
        <v>8.0827500304626251E-3</v>
      </c>
      <c r="Z10" s="85">
        <v>7.467974546363965E-3</v>
      </c>
      <c r="AA10" s="85">
        <v>4.8798763419070868E-3</v>
      </c>
      <c r="AB10" s="85">
        <v>5.016301292861158E-3</v>
      </c>
      <c r="AC10" s="85">
        <v>8.6692934559168319E-3</v>
      </c>
      <c r="AD10" s="85">
        <v>9.4619429328665419E-3</v>
      </c>
      <c r="AE10" s="85">
        <v>5.5684051346460497E-3</v>
      </c>
      <c r="AF10" s="85">
        <v>1.9421259895434323E-3</v>
      </c>
      <c r="AG10" s="85">
        <v>5.6613142051550325E-3</v>
      </c>
      <c r="AH10" s="85">
        <v>3.6870788418902835E-3</v>
      </c>
      <c r="AI10" s="85">
        <v>1.5595478272008198E-2</v>
      </c>
      <c r="AJ10" s="85">
        <v>1.267367388048138E-2</v>
      </c>
      <c r="AK10" s="85">
        <v>1.6694744190987874E-3</v>
      </c>
      <c r="AL10" s="85">
        <v>1.8384674158938611E-3</v>
      </c>
      <c r="AM10" s="85">
        <v>5.1660324697275694E-3</v>
      </c>
      <c r="AN10" s="85">
        <v>4.6715756617192652E-3</v>
      </c>
      <c r="AO10" s="85">
        <v>1.1579599802330159E-3</v>
      </c>
      <c r="AP10" s="85">
        <v>1.0448604498508529E-3</v>
      </c>
      <c r="AQ10" s="85">
        <v>2.6309515170991117E-3</v>
      </c>
      <c r="AR10" s="85">
        <v>7.8807714199618309E-3</v>
      </c>
      <c r="AS10" s="85">
        <v>5.0989323125664419E-3</v>
      </c>
      <c r="AT10" s="85">
        <v>4.1948068291455176E-3</v>
      </c>
      <c r="AU10" s="85">
        <v>5.2750362529452284E-3</v>
      </c>
      <c r="AV10" s="85">
        <v>1E-3</v>
      </c>
      <c r="AW10" s="86">
        <v>4.0000000000000001E-3</v>
      </c>
      <c r="AX10" s="85" t="s">
        <v>41</v>
      </c>
      <c r="AY10" s="85" t="s">
        <v>41</v>
      </c>
      <c r="AZ10" s="85" t="s">
        <v>41</v>
      </c>
      <c r="BA10" s="86">
        <v>2.2667565853707636E-3</v>
      </c>
      <c r="BB10" s="184">
        <v>1.7005865288232064E-3</v>
      </c>
      <c r="BC10" s="184">
        <v>3.9271112411016235E-3</v>
      </c>
      <c r="BD10" s="85">
        <v>1.044978163264056E-2</v>
      </c>
      <c r="BE10" s="85">
        <v>4.7705058633350853E-3</v>
      </c>
      <c r="BF10" s="85">
        <v>4.4576493382366142E-3</v>
      </c>
      <c r="BG10" s="85">
        <v>6.2977739589859172E-3</v>
      </c>
      <c r="BH10" s="85">
        <v>6.1163698687892567E-3</v>
      </c>
      <c r="BI10" s="85">
        <v>9.6769750632522116E-3</v>
      </c>
      <c r="BJ10" s="85">
        <v>1.9045545023515611E-3</v>
      </c>
    </row>
    <row r="11" spans="1:62" s="24" customFormat="1" ht="34.5" customHeight="1" thickBot="1" x14ac:dyDescent="0.25">
      <c r="A11" s="78" t="s">
        <v>59</v>
      </c>
      <c r="B11" s="85">
        <v>4.6393883298969998E-3</v>
      </c>
      <c r="C11" s="85">
        <v>5.241864823887E-3</v>
      </c>
      <c r="D11" s="85">
        <v>8.2952916443082602E-4</v>
      </c>
      <c r="E11" s="85">
        <v>2.7983627034218889E-3</v>
      </c>
      <c r="F11" s="85">
        <v>4.7337697514644311E-3</v>
      </c>
      <c r="G11" s="86" t="s">
        <v>16</v>
      </c>
      <c r="H11" s="85">
        <v>9.6594963808747079E-4</v>
      </c>
      <c r="I11" s="85">
        <v>3.6733710706973381E-3</v>
      </c>
      <c r="J11" s="85">
        <v>3.2175617246534933E-3</v>
      </c>
      <c r="K11" s="85">
        <v>4.3862760687419728E-3</v>
      </c>
      <c r="L11" s="85">
        <v>5.2650733375153832E-3</v>
      </c>
      <c r="M11" s="85">
        <v>2.4255464814905373E-3</v>
      </c>
      <c r="N11" s="85">
        <v>3.461789520263448E-3</v>
      </c>
      <c r="O11" s="86" t="s">
        <v>16</v>
      </c>
      <c r="P11" s="85">
        <v>3.6527120812877762E-3</v>
      </c>
      <c r="Q11" s="85">
        <v>3.0566978748560207E-3</v>
      </c>
      <c r="R11" s="85" t="s">
        <v>41</v>
      </c>
      <c r="S11" s="85">
        <v>7.2091135582007483E-3</v>
      </c>
      <c r="T11" s="85">
        <v>3.8019818496491105E-3</v>
      </c>
      <c r="U11" s="85">
        <v>3.2670261876587324E-3</v>
      </c>
      <c r="V11" s="85">
        <v>3.6904408580700722E-3</v>
      </c>
      <c r="W11" s="85">
        <v>3.6050275776303175E-3</v>
      </c>
      <c r="X11" s="85">
        <v>5.0570730041411003E-3</v>
      </c>
      <c r="Y11" s="85">
        <v>9.6487546427298128E-3</v>
      </c>
      <c r="Z11" s="85">
        <v>8.0422559998517985E-3</v>
      </c>
      <c r="AA11" s="85">
        <v>1.0245148399136655E-2</v>
      </c>
      <c r="AB11" s="85">
        <v>1.2858909499718942E-2</v>
      </c>
      <c r="AC11" s="85">
        <v>6.0202809464441672E-3</v>
      </c>
      <c r="AD11" s="85">
        <v>8.0360480551196784E-3</v>
      </c>
      <c r="AE11" s="85">
        <v>8.1993278564385548E-3</v>
      </c>
      <c r="AF11" s="85">
        <v>8.2299548853316858E-3</v>
      </c>
      <c r="AG11" s="85">
        <v>5.9095785712385725E-3</v>
      </c>
      <c r="AH11" s="85">
        <v>3.3223026768454504E-3</v>
      </c>
      <c r="AI11" s="85">
        <v>4.5751006073803651E-3</v>
      </c>
      <c r="AJ11" s="85">
        <v>2.681507497890949E-3</v>
      </c>
      <c r="AK11" s="85">
        <v>3.9915615656634642E-3</v>
      </c>
      <c r="AL11" s="85">
        <v>4.1649098851332406E-3</v>
      </c>
      <c r="AM11" s="85">
        <v>1.3110107567890854E-3</v>
      </c>
      <c r="AN11" s="85">
        <v>5.4990520681672973E-3</v>
      </c>
      <c r="AO11" s="85">
        <v>5.4275447898082772E-3</v>
      </c>
      <c r="AP11" s="85">
        <v>4.1233558508030673E-3</v>
      </c>
      <c r="AQ11" s="85">
        <v>1.5031046886500045E-3</v>
      </c>
      <c r="AR11" s="85">
        <v>1.2974185555964775E-3</v>
      </c>
      <c r="AS11" s="85">
        <v>2.6681681240046896E-3</v>
      </c>
      <c r="AT11" s="85">
        <v>6.8039766768740297E-3</v>
      </c>
      <c r="AU11" s="85">
        <v>5.8294322199214333E-3</v>
      </c>
      <c r="AV11" s="85">
        <v>6.9999999999999993E-3</v>
      </c>
      <c r="AW11" s="85">
        <v>6.0000000000000001E-3</v>
      </c>
      <c r="AX11" s="85" t="s">
        <v>41</v>
      </c>
      <c r="AY11" s="85" t="s">
        <v>41</v>
      </c>
      <c r="AZ11" s="85" t="s">
        <v>41</v>
      </c>
      <c r="BA11" s="85">
        <v>1.2320204531500066E-3</v>
      </c>
      <c r="BB11" s="184">
        <v>2.5212777468147179E-3</v>
      </c>
      <c r="BC11" s="184">
        <v>4.1690367220451694E-3</v>
      </c>
      <c r="BD11" s="85">
        <v>2.2561564486259906E-3</v>
      </c>
      <c r="BE11" s="85">
        <v>1.5651369692466393E-3</v>
      </c>
      <c r="BF11" s="85">
        <v>9.3682469306270843E-3</v>
      </c>
      <c r="BG11" s="85">
        <v>8.4836659367429623E-3</v>
      </c>
      <c r="BH11" s="85">
        <v>4.6573832761700818E-3</v>
      </c>
      <c r="BI11" s="85">
        <v>4.8545246320428814E-3</v>
      </c>
      <c r="BJ11" s="85">
        <v>1.2244929147516056E-3</v>
      </c>
    </row>
    <row r="12" spans="1:62" s="24" customFormat="1" ht="34.5" customHeight="1" thickBot="1" x14ac:dyDescent="0.25">
      <c r="A12" s="78" t="s">
        <v>144</v>
      </c>
      <c r="B12" s="85">
        <v>7.0530512900169998E-2</v>
      </c>
      <c r="C12" s="85">
        <v>6.7864879759649999E-2</v>
      </c>
      <c r="D12" s="85">
        <v>6.4827704200269079E-2</v>
      </c>
      <c r="E12" s="85">
        <v>6.868199660634923E-2</v>
      </c>
      <c r="F12" s="85">
        <v>6.1582041039505465E-2</v>
      </c>
      <c r="G12" s="85">
        <v>6.3795293898353311E-2</v>
      </c>
      <c r="H12" s="85">
        <v>6.5027016005709037E-2</v>
      </c>
      <c r="I12" s="85">
        <v>7.0254858118333346E-2</v>
      </c>
      <c r="J12" s="85">
        <v>7.7653351921445027E-2</v>
      </c>
      <c r="K12" s="85">
        <v>0.1425821050700263</v>
      </c>
      <c r="L12" s="85">
        <v>0.17957515479171954</v>
      </c>
      <c r="M12" s="85">
        <v>0.17407208176438946</v>
      </c>
      <c r="N12" s="85">
        <v>0.15252165452025124</v>
      </c>
      <c r="O12" s="85">
        <v>0.14307762251148545</v>
      </c>
      <c r="P12" s="85">
        <v>0.16313379723542532</v>
      </c>
      <c r="Q12" s="85">
        <v>0.14923394881731833</v>
      </c>
      <c r="R12" s="85" t="s">
        <v>41</v>
      </c>
      <c r="S12" s="85">
        <v>0.1240586863601601</v>
      </c>
      <c r="T12" s="85">
        <v>0.13460544881225717</v>
      </c>
      <c r="U12" s="85">
        <v>0.13851536227274641</v>
      </c>
      <c r="V12" s="85">
        <v>0.10926575553079583</v>
      </c>
      <c r="W12" s="85">
        <v>0.10991180854194553</v>
      </c>
      <c r="X12" s="85">
        <v>0.11726257652893908</v>
      </c>
      <c r="Y12" s="85">
        <v>0.11500656638821571</v>
      </c>
      <c r="Z12" s="85">
        <v>0.10686497902020173</v>
      </c>
      <c r="AA12" s="85">
        <v>0.10531437619581711</v>
      </c>
      <c r="AB12" s="85">
        <v>0.11222934232715008</v>
      </c>
      <c r="AC12" s="85">
        <v>0.13473739885639108</v>
      </c>
      <c r="AD12" s="85">
        <v>0.13534585225759227</v>
      </c>
      <c r="AE12" s="85">
        <v>0.14098314150475053</v>
      </c>
      <c r="AF12" s="85">
        <v>0.13803206859938444</v>
      </c>
      <c r="AG12" s="85">
        <v>0.14136660666944487</v>
      </c>
      <c r="AH12" s="85">
        <v>0.12609023295435928</v>
      </c>
      <c r="AI12" s="85">
        <v>0.12493888835516273</v>
      </c>
      <c r="AJ12" s="85">
        <v>0.11034640084017699</v>
      </c>
      <c r="AK12" s="85">
        <v>9.6760135552650242E-2</v>
      </c>
      <c r="AL12" s="85">
        <v>8.23179671130497E-2</v>
      </c>
      <c r="AM12" s="85">
        <v>0.10618103650027305</v>
      </c>
      <c r="AN12" s="85">
        <v>0.12482114987797342</v>
      </c>
      <c r="AO12" s="85">
        <v>8.5536179444011692E-2</v>
      </c>
      <c r="AP12" s="85">
        <v>9.0690978886756229E-2</v>
      </c>
      <c r="AQ12" s="85">
        <v>0.12911980262680503</v>
      </c>
      <c r="AR12" s="85">
        <v>0.11830992399638397</v>
      </c>
      <c r="AS12" s="85">
        <v>0.13712283237601422</v>
      </c>
      <c r="AT12" s="85">
        <v>0.13569570871261377</v>
      </c>
      <c r="AU12" s="85">
        <v>0.13610834717599382</v>
      </c>
      <c r="AV12" s="85">
        <v>0.125</v>
      </c>
      <c r="AW12" s="85">
        <v>0.14099999999999999</v>
      </c>
      <c r="AX12" s="85" t="s">
        <v>41</v>
      </c>
      <c r="AY12" s="85" t="s">
        <v>41</v>
      </c>
      <c r="AZ12" s="85" t="s">
        <v>41</v>
      </c>
      <c r="BA12" s="85">
        <v>0.11123413421373138</v>
      </c>
      <c r="BB12" s="184">
        <v>0.14886971220686318</v>
      </c>
      <c r="BC12" s="184">
        <v>0.13166758233520004</v>
      </c>
      <c r="BD12" s="85">
        <v>0.1340994056405953</v>
      </c>
      <c r="BE12" s="85">
        <v>0.12137123388916775</v>
      </c>
      <c r="BF12" s="85">
        <v>0.14950684510566464</v>
      </c>
      <c r="BG12" s="85">
        <v>0.14607266781618336</v>
      </c>
      <c r="BH12" s="85">
        <v>0.17108186601247591</v>
      </c>
      <c r="BI12" s="85">
        <v>0.13734172796926913</v>
      </c>
      <c r="BJ12" s="85">
        <v>0.1470766903159994</v>
      </c>
    </row>
    <row r="13" spans="1:62" s="24" customFormat="1" ht="34.5" customHeight="1" thickBot="1" x14ac:dyDescent="0.25">
      <c r="A13" s="78" t="s">
        <v>60</v>
      </c>
      <c r="B13" s="85">
        <v>0.23393351836109999</v>
      </c>
      <c r="C13" s="85">
        <v>0.22061292231420002</v>
      </c>
      <c r="D13" s="85">
        <v>0.20604208305139998</v>
      </c>
      <c r="E13" s="85">
        <v>0.19326001623050368</v>
      </c>
      <c r="F13" s="85">
        <v>0.17325850433127277</v>
      </c>
      <c r="G13" s="85">
        <v>0.18754016177530988</v>
      </c>
      <c r="H13" s="85">
        <v>0.19058007951880923</v>
      </c>
      <c r="I13" s="85">
        <v>0.1915808324911373</v>
      </c>
      <c r="J13" s="85">
        <v>0.17775639471451085</v>
      </c>
      <c r="K13" s="85">
        <v>8.1891015840009782E-2</v>
      </c>
      <c r="L13" s="85">
        <v>7.4814800626349778E-2</v>
      </c>
      <c r="M13" s="85">
        <v>6.4164506821849474E-2</v>
      </c>
      <c r="N13" s="85">
        <v>5.7532692641496984E-2</v>
      </c>
      <c r="O13" s="85">
        <v>6.7493778713629396E-2</v>
      </c>
      <c r="P13" s="85">
        <v>5.0588913674237811E-2</v>
      </c>
      <c r="Q13" s="85">
        <v>3.9835599856431383E-2</v>
      </c>
      <c r="R13" s="85" t="s">
        <v>41</v>
      </c>
      <c r="S13" s="85">
        <v>4.8061539039003814E-2</v>
      </c>
      <c r="T13" s="85">
        <v>6.2611064902448235E-2</v>
      </c>
      <c r="U13" s="85">
        <v>5.8610028858341552E-2</v>
      </c>
      <c r="V13" s="85">
        <v>3.4663870656981184E-2</v>
      </c>
      <c r="W13" s="85">
        <v>4.6827385868481758E-2</v>
      </c>
      <c r="X13" s="85">
        <v>4.5601861798970036E-2</v>
      </c>
      <c r="Y13" s="85">
        <v>3.2391925373336405E-2</v>
      </c>
      <c r="Z13" s="85">
        <v>4.7964079621344746E-2</v>
      </c>
      <c r="AA13" s="85">
        <v>4.9385479599242214E-2</v>
      </c>
      <c r="AB13" s="85">
        <v>3.7216413715570544E-2</v>
      </c>
      <c r="AC13" s="85">
        <v>4.693107900590917E-2</v>
      </c>
      <c r="AD13" s="85">
        <v>2.9646078117550146E-2</v>
      </c>
      <c r="AE13" s="85">
        <v>4.1284896902145693E-2</v>
      </c>
      <c r="AF13" s="85">
        <v>2.1822596759091258E-2</v>
      </c>
      <c r="AG13" s="85">
        <v>3.7122172667866611E-2</v>
      </c>
      <c r="AH13" s="85">
        <v>2.885881851839717E-2</v>
      </c>
      <c r="AI13" s="85">
        <v>2.1227356667840862E-2</v>
      </c>
      <c r="AJ13" s="85">
        <v>3.0912659470068694E-2</v>
      </c>
      <c r="AK13" s="85">
        <v>2.8730137048672767E-2</v>
      </c>
      <c r="AL13" s="85">
        <v>2.004978201640709E-2</v>
      </c>
      <c r="AM13" s="85">
        <v>2.419627456249079E-2</v>
      </c>
      <c r="AN13" s="85">
        <v>1.2875113908935698E-2</v>
      </c>
      <c r="AO13" s="85">
        <v>1.926443366752938E-2</v>
      </c>
      <c r="AP13" s="85">
        <v>1.0101702520128623E-2</v>
      </c>
      <c r="AQ13" s="85">
        <v>2.6666113800574293E-2</v>
      </c>
      <c r="AR13" s="85">
        <v>2.5705628285398602E-2</v>
      </c>
      <c r="AS13" s="85">
        <v>3.1883558621964701E-2</v>
      </c>
      <c r="AT13" s="85">
        <v>2.3897814505642018E-2</v>
      </c>
      <c r="AU13" s="85">
        <v>1.6985616734483636E-2</v>
      </c>
      <c r="AV13" s="85">
        <v>2.2000000000000002E-2</v>
      </c>
      <c r="AW13" s="85">
        <v>3.5000000000000003E-2</v>
      </c>
      <c r="AX13" s="85" t="s">
        <v>41</v>
      </c>
      <c r="AY13" s="85" t="s">
        <v>41</v>
      </c>
      <c r="AZ13" s="85" t="s">
        <v>41</v>
      </c>
      <c r="BA13" s="85">
        <v>7.2034947508278893E-2</v>
      </c>
      <c r="BB13" s="184">
        <v>3.2068203114951892E-2</v>
      </c>
      <c r="BC13" s="184">
        <v>3.2446971096339969E-2</v>
      </c>
      <c r="BD13" s="85">
        <v>3.6484397810405272E-2</v>
      </c>
      <c r="BE13" s="85">
        <v>2.0562184551781923E-2</v>
      </c>
      <c r="BF13" s="85">
        <v>3.6142078094664194E-2</v>
      </c>
      <c r="BG13" s="85">
        <v>5.9377903289311626E-2</v>
      </c>
      <c r="BH13" s="85">
        <v>4.3506823311625024E-2</v>
      </c>
      <c r="BI13" s="85">
        <v>7.6727148546944374E-2</v>
      </c>
      <c r="BJ13" s="85">
        <v>5.4254014464680728E-2</v>
      </c>
    </row>
    <row r="14" spans="1:62" s="24" customFormat="1" ht="34.5" customHeight="1" thickBot="1" x14ac:dyDescent="0.25">
      <c r="A14" s="78" t="s">
        <v>147</v>
      </c>
      <c r="B14" s="85">
        <v>0.13176684442</v>
      </c>
      <c r="C14" s="85">
        <v>0.1434223993214</v>
      </c>
      <c r="D14" s="85">
        <v>0.12055910265679999</v>
      </c>
      <c r="E14" s="85">
        <v>9.8026645500868759E-2</v>
      </c>
      <c r="F14" s="85">
        <v>0.10512006561460532</v>
      </c>
      <c r="G14" s="85">
        <v>0.1129508542501582</v>
      </c>
      <c r="H14" s="85">
        <v>9.5412376389030482E-2</v>
      </c>
      <c r="I14" s="85">
        <v>9.6094130460964863E-2</v>
      </c>
      <c r="J14" s="85">
        <v>9.8951388047036015E-2</v>
      </c>
      <c r="K14" s="85">
        <v>0.10025808819032475</v>
      </c>
      <c r="L14" s="85">
        <v>0.12344549847004009</v>
      </c>
      <c r="M14" s="85">
        <v>0.1600934031003961</v>
      </c>
      <c r="N14" s="85">
        <v>0.1461603718001061</v>
      </c>
      <c r="O14" s="85">
        <v>0.14851646248085759</v>
      </c>
      <c r="P14" s="85">
        <v>0.13063155162155146</v>
      </c>
      <c r="Q14" s="85">
        <v>0.11589881696643262</v>
      </c>
      <c r="R14" s="85" t="s">
        <v>41</v>
      </c>
      <c r="S14" s="85">
        <v>5.2338211351597358E-2</v>
      </c>
      <c r="T14" s="85">
        <v>7.6838956760275898E-2</v>
      </c>
      <c r="U14" s="85">
        <v>7.5922695191367753E-2</v>
      </c>
      <c r="V14" s="85">
        <v>8.0082809892424986E-2</v>
      </c>
      <c r="W14" s="85">
        <v>5.9771309771309768E-2</v>
      </c>
      <c r="X14" s="85">
        <v>9.233907719725977E-2</v>
      </c>
      <c r="Y14" s="85">
        <v>8.7775235464814541E-2</v>
      </c>
      <c r="Z14" s="85">
        <v>9.9077444632784062E-2</v>
      </c>
      <c r="AA14" s="85">
        <v>8.6193083817943619E-2</v>
      </c>
      <c r="AB14" s="85">
        <v>0.10117144463181563</v>
      </c>
      <c r="AC14" s="85">
        <v>0.11122074585702889</v>
      </c>
      <c r="AD14" s="85">
        <v>5.534128581245789E-2</v>
      </c>
      <c r="AE14" s="85">
        <v>6.9280202420906448E-2</v>
      </c>
      <c r="AF14" s="85">
        <v>8.8815863159639616E-2</v>
      </c>
      <c r="AG14" s="85">
        <v>6.5444260216521999E-2</v>
      </c>
      <c r="AH14" s="85">
        <v>6.895361663554056E-2</v>
      </c>
      <c r="AI14" s="85">
        <v>6.3022384474973589E-2</v>
      </c>
      <c r="AJ14" s="85">
        <v>0.11100924539021745</v>
      </c>
      <c r="AK14" s="85">
        <v>5.7861381587648496E-2</v>
      </c>
      <c r="AL14" s="85">
        <v>3.6206464813360241E-2</v>
      </c>
      <c r="AM14" s="85">
        <v>4.1109396805034282E-2</v>
      </c>
      <c r="AN14" s="85">
        <v>4.8900713305611125E-2</v>
      </c>
      <c r="AO14" s="85">
        <v>7.3937734000050256E-2</v>
      </c>
      <c r="AP14" s="85">
        <v>7.1858563701174064E-2</v>
      </c>
      <c r="AQ14" s="85">
        <v>5.5361937242787693E-2</v>
      </c>
      <c r="AR14" s="85">
        <v>6.397319784377406E-2</v>
      </c>
      <c r="AS14" s="85">
        <v>8.7078923152556179E-2</v>
      </c>
      <c r="AT14" s="85">
        <v>6.8534753974579476E-2</v>
      </c>
      <c r="AU14" s="85">
        <v>5.7615807732168831E-2</v>
      </c>
      <c r="AV14" s="85">
        <v>5.2999999999999999E-2</v>
      </c>
      <c r="AW14" s="85">
        <v>6.0999999999999999E-2</v>
      </c>
      <c r="AX14" s="85" t="s">
        <v>41</v>
      </c>
      <c r="AY14" s="85" t="s">
        <v>41</v>
      </c>
      <c r="AZ14" s="85" t="s">
        <v>41</v>
      </c>
      <c r="BA14" s="85">
        <v>7.1602129865423914E-2</v>
      </c>
      <c r="BB14" s="184">
        <v>7.0101728963662971E-2</v>
      </c>
      <c r="BC14" s="184">
        <v>6.6613317691520679E-2</v>
      </c>
      <c r="BD14" s="85">
        <v>8.863121744652093E-2</v>
      </c>
      <c r="BE14" s="85">
        <v>7.258717931489686E-2</v>
      </c>
      <c r="BF14" s="85">
        <v>0.10889913620573029</v>
      </c>
      <c r="BG14" s="85">
        <v>0.12305776612313535</v>
      </c>
      <c r="BH14" s="85">
        <v>0.10953969365203563</v>
      </c>
      <c r="BI14" s="85">
        <v>0.10162804869995717</v>
      </c>
      <c r="BJ14" s="85">
        <v>9.4270672153006205E-2</v>
      </c>
    </row>
    <row r="15" spans="1:62" s="24" customFormat="1" ht="34.5" customHeight="1" thickBot="1" x14ac:dyDescent="0.25">
      <c r="A15" s="78" t="s">
        <v>71</v>
      </c>
      <c r="B15" s="85">
        <v>4.5295013235219998E-2</v>
      </c>
      <c r="C15" s="85">
        <v>3.5275921707259995E-2</v>
      </c>
      <c r="D15" s="85">
        <v>4.6759522087510143E-2</v>
      </c>
      <c r="E15" s="85">
        <v>4.3239791700056228E-2</v>
      </c>
      <c r="F15" s="85">
        <v>4.6228932193178307E-2</v>
      </c>
      <c r="G15" s="85">
        <v>3.5290857095206095E-2</v>
      </c>
      <c r="H15" s="85">
        <v>2.8101743296972171E-2</v>
      </c>
      <c r="I15" s="85">
        <v>4.5023014206494245E-2</v>
      </c>
      <c r="J15" s="85">
        <v>5.843637612639916E-2</v>
      </c>
      <c r="K15" s="85">
        <v>4.7123723319674633E-2</v>
      </c>
      <c r="L15" s="85">
        <v>3.8715887161265922E-2</v>
      </c>
      <c r="M15" s="85">
        <v>4.3090126656560222E-2</v>
      </c>
      <c r="N15" s="85">
        <v>3.0195312404501302E-2</v>
      </c>
      <c r="O15" s="85">
        <v>3.9081642419601839E-2</v>
      </c>
      <c r="P15" s="85">
        <v>4.3703895996489717E-2</v>
      </c>
      <c r="Q15" s="85">
        <v>3.7149552990191827E-2</v>
      </c>
      <c r="R15" s="85" t="s">
        <v>41</v>
      </c>
      <c r="S15" s="85">
        <v>2.8022408543022431E-2</v>
      </c>
      <c r="T15" s="85">
        <v>3.770935806513645E-2</v>
      </c>
      <c r="U15" s="85">
        <v>3.4325991683933341E-2</v>
      </c>
      <c r="V15" s="85">
        <v>3.6006733777386384E-2</v>
      </c>
      <c r="W15" s="85">
        <v>4.6984023011420274E-2</v>
      </c>
      <c r="X15" s="85">
        <v>3.3488407858818105E-2</v>
      </c>
      <c r="Y15" s="85">
        <v>4.3577350247988339E-2</v>
      </c>
      <c r="Z15" s="85">
        <v>4.5928622372893919E-2</v>
      </c>
      <c r="AA15" s="85">
        <v>3.5075731156749827E-2</v>
      </c>
      <c r="AB15" s="85">
        <v>4.6284429454749858E-2</v>
      </c>
      <c r="AC15" s="85">
        <v>3.7241737947770893E-2</v>
      </c>
      <c r="AD15" s="85">
        <v>2.7188256177572038E-2</v>
      </c>
      <c r="AE15" s="85">
        <v>2.71740000777838E-2</v>
      </c>
      <c r="AF15" s="85">
        <v>3.2875018480437619E-2</v>
      </c>
      <c r="AG15" s="85">
        <v>2.1550233634501655E-2</v>
      </c>
      <c r="AH15" s="85">
        <v>3.8209757216342843E-2</v>
      </c>
      <c r="AI15" s="85">
        <v>2.9555619602694247E-2</v>
      </c>
      <c r="AJ15" s="85">
        <v>2.3896837284575524E-2</v>
      </c>
      <c r="AK15" s="85">
        <v>2.1909141564926293E-2</v>
      </c>
      <c r="AL15" s="85">
        <v>1.6967834311066975E-2</v>
      </c>
      <c r="AM15" s="85">
        <v>2.9587670864790368E-2</v>
      </c>
      <c r="AN15" s="85">
        <v>2.3234280566873711E-2</v>
      </c>
      <c r="AO15" s="85">
        <v>2.20012396244273E-2</v>
      </c>
      <c r="AP15" s="85">
        <v>3.1252336914525017E-2</v>
      </c>
      <c r="AQ15" s="85">
        <v>3.4621165787264034E-2</v>
      </c>
      <c r="AR15" s="85">
        <v>3.0667207955268356E-2</v>
      </c>
      <c r="AS15" s="85">
        <v>2.7566168468555533E-2</v>
      </c>
      <c r="AT15" s="85">
        <v>4.1786568228533078E-2</v>
      </c>
      <c r="AU15" s="85">
        <v>3.8884257430043714E-2</v>
      </c>
      <c r="AV15" s="85">
        <v>3.4000000000000002E-2</v>
      </c>
      <c r="AW15" s="85">
        <v>0.03</v>
      </c>
      <c r="AX15" s="85" t="s">
        <v>41</v>
      </c>
      <c r="AY15" s="85" t="s">
        <v>41</v>
      </c>
      <c r="AZ15" s="85" t="s">
        <v>41</v>
      </c>
      <c r="BA15" s="85">
        <v>3.47663288004912E-2</v>
      </c>
      <c r="BB15" s="184">
        <v>5.076036428890781E-2</v>
      </c>
      <c r="BC15" s="184">
        <v>3.605386189647497E-2</v>
      </c>
      <c r="BD15" s="85">
        <v>3.0930781936864372E-2</v>
      </c>
      <c r="BE15" s="85">
        <v>3.3494326378486483E-2</v>
      </c>
      <c r="BF15" s="85">
        <v>5.2561951149431019E-2</v>
      </c>
      <c r="BG15" s="85">
        <v>4.1974168847063204E-2</v>
      </c>
      <c r="BH15" s="85">
        <v>5.2180341724467248E-2</v>
      </c>
      <c r="BI15" s="85">
        <v>3.600800722990221E-2</v>
      </c>
      <c r="BJ15" s="85">
        <v>4.0889658097126552E-2</v>
      </c>
    </row>
    <row r="16" spans="1:62" s="24" customFormat="1" ht="34.5" customHeight="1" thickBot="1" x14ac:dyDescent="0.25">
      <c r="A16" s="78" t="s">
        <v>61</v>
      </c>
      <c r="B16" s="85">
        <v>1.0911677034900001E-3</v>
      </c>
      <c r="C16" s="85">
        <v>1.3180851955409999E-3</v>
      </c>
      <c r="D16" s="85">
        <v>2.4782183787370937E-3</v>
      </c>
      <c r="E16" s="85">
        <v>3.3961947355165651E-3</v>
      </c>
      <c r="F16" s="85">
        <v>1.346719522876512E-3</v>
      </c>
      <c r="G16" s="85">
        <v>1.3808292824102461E-3</v>
      </c>
      <c r="H16" s="85">
        <v>2.3651748394331738E-3</v>
      </c>
      <c r="I16" s="85">
        <v>4.2048709476407162E-3</v>
      </c>
      <c r="J16" s="85">
        <v>4.7101668889158281E-3</v>
      </c>
      <c r="K16" s="85">
        <v>2.0842761910586506E-3</v>
      </c>
      <c r="L16" s="85">
        <v>8.4279482255816959E-4</v>
      </c>
      <c r="M16" s="85">
        <v>4.8413125336202265E-3</v>
      </c>
      <c r="N16" s="85">
        <v>2.2320719152546104E-3</v>
      </c>
      <c r="O16" s="85">
        <v>4.4218989280245024E-3</v>
      </c>
      <c r="P16" s="85">
        <v>3.8916316136487377E-3</v>
      </c>
      <c r="Q16" s="85">
        <v>7.9619590078751617E-3</v>
      </c>
      <c r="R16" s="85" t="s">
        <v>41</v>
      </c>
      <c r="S16" s="85">
        <v>5.1024477673565329E-3</v>
      </c>
      <c r="T16" s="85">
        <v>7.3467912524298159E-3</v>
      </c>
      <c r="U16" s="85">
        <v>2.2310257573560708E-3</v>
      </c>
      <c r="V16" s="85">
        <v>2.5251665198923762E-3</v>
      </c>
      <c r="W16" s="85">
        <v>4.0535793960451497E-3</v>
      </c>
      <c r="X16" s="85">
        <v>3.7792347897673429E-3</v>
      </c>
      <c r="Y16" s="85">
        <v>2.931181543710483E-3</v>
      </c>
      <c r="Z16" s="85">
        <v>2.6421578162484599E-3</v>
      </c>
      <c r="AA16" s="85">
        <v>1.0202735181292944E-3</v>
      </c>
      <c r="AB16" s="85">
        <v>1.3670601461495222E-3</v>
      </c>
      <c r="AC16" s="85">
        <v>3.2357065551947978E-3</v>
      </c>
      <c r="AD16" s="85">
        <v>3.4696029207341235E-3</v>
      </c>
      <c r="AE16" s="85">
        <v>2.649224792900627E-3</v>
      </c>
      <c r="AF16" s="85">
        <v>4.3389827471114516E-3</v>
      </c>
      <c r="AG16" s="85">
        <v>3.194187067199844E-3</v>
      </c>
      <c r="AH16" s="85">
        <v>1.1336456865764556E-3</v>
      </c>
      <c r="AI16" s="85">
        <v>4.1054215902904543E-3</v>
      </c>
      <c r="AJ16" s="85">
        <v>3.5918427078491127E-3</v>
      </c>
      <c r="AK16" s="85">
        <v>2.5822649781125401E-3</v>
      </c>
      <c r="AL16" s="85">
        <v>1.0955896044191706E-2</v>
      </c>
      <c r="AM16" s="85">
        <v>1.8722533782905288E-3</v>
      </c>
      <c r="AN16" s="85">
        <v>3.0815640351520355E-3</v>
      </c>
      <c r="AO16" s="85">
        <v>8.7318139558258167E-4</v>
      </c>
      <c r="AP16" s="85">
        <v>1.7802095537220296E-3</v>
      </c>
      <c r="AQ16" s="85">
        <v>9.7442648781448577E-4</v>
      </c>
      <c r="AR16" s="85">
        <v>1.2158067432283123E-3</v>
      </c>
      <c r="AS16" s="85">
        <v>2.493791782042178E-3</v>
      </c>
      <c r="AT16" s="85">
        <v>1.1284030370401444E-3</v>
      </c>
      <c r="AU16" s="85">
        <v>1.9383172427488936E-3</v>
      </c>
      <c r="AV16" s="85" t="s">
        <v>16</v>
      </c>
      <c r="AW16" s="85">
        <v>2E-3</v>
      </c>
      <c r="AX16" s="85" t="s">
        <v>41</v>
      </c>
      <c r="AY16" s="85" t="s">
        <v>41</v>
      </c>
      <c r="AZ16" s="85" t="s">
        <v>41</v>
      </c>
      <c r="BA16" s="85" t="s">
        <v>16</v>
      </c>
      <c r="BB16" s="184">
        <v>1.3086146038123352E-3</v>
      </c>
      <c r="BC16" s="184">
        <v>1.6808222348119774E-3</v>
      </c>
      <c r="BD16" s="85">
        <v>1.1413497328343245E-3</v>
      </c>
      <c r="BE16" s="85">
        <v>1.3912328615525685E-3</v>
      </c>
      <c r="BF16" s="85">
        <v>6.7702794112071774E-3</v>
      </c>
      <c r="BG16" s="85">
        <v>2.4554917869036557E-3</v>
      </c>
      <c r="BH16" s="85">
        <v>4.4534389137609494E-3</v>
      </c>
      <c r="BI16" s="85">
        <v>4.8620715028272468E-3</v>
      </c>
      <c r="BJ16" s="85">
        <v>1.3085454705223868E-3</v>
      </c>
    </row>
    <row r="17" spans="1:62" s="24" customFormat="1" ht="34.5" customHeight="1" thickBot="1" x14ac:dyDescent="0.25">
      <c r="A17" s="78" t="s">
        <v>62</v>
      </c>
      <c r="B17" s="85">
        <v>3.648351309786E-3</v>
      </c>
      <c r="C17" s="85">
        <v>2.603154769614E-3</v>
      </c>
      <c r="D17" s="85">
        <v>9.9491654158922246E-3</v>
      </c>
      <c r="E17" s="85">
        <v>3.4216343964567643E-3</v>
      </c>
      <c r="F17" s="85">
        <v>3.8097986502427638E-3</v>
      </c>
      <c r="G17" s="85">
        <v>3.7525200747560859E-3</v>
      </c>
      <c r="H17" s="85">
        <v>1.6795799775716181E-3</v>
      </c>
      <c r="I17" s="85">
        <v>3.9797035120883494E-3</v>
      </c>
      <c r="J17" s="85">
        <v>1.0266395926779004E-2</v>
      </c>
      <c r="K17" s="85">
        <v>1.091064766681E-3</v>
      </c>
      <c r="L17" s="85">
        <v>4.7335379664701742E-3</v>
      </c>
      <c r="M17" s="85">
        <v>5.9587265880972178E-3</v>
      </c>
      <c r="N17" s="85">
        <v>7.2951835653009391E-3</v>
      </c>
      <c r="O17" s="86" t="s">
        <v>16</v>
      </c>
      <c r="P17" s="85">
        <v>2.1525730944444315E-3</v>
      </c>
      <c r="Q17" s="85">
        <v>8.914391346471895E-4</v>
      </c>
      <c r="R17" s="85" t="s">
        <v>41</v>
      </c>
      <c r="S17" s="85">
        <v>1.1305147490064888E-2</v>
      </c>
      <c r="T17" s="85">
        <v>8.8620235069517654E-3</v>
      </c>
      <c r="U17" s="85">
        <v>5.224435578546606E-3</v>
      </c>
      <c r="V17" s="85">
        <v>8.3855963333998272E-3</v>
      </c>
      <c r="W17" s="85">
        <v>9.9939243774860211E-3</v>
      </c>
      <c r="X17" s="85">
        <v>6.6560670175256076E-3</v>
      </c>
      <c r="Y17" s="85">
        <v>1.2970309094109204E-2</v>
      </c>
      <c r="Z17" s="85">
        <v>3.1817045044043686E-3</v>
      </c>
      <c r="AA17" s="85">
        <v>8.3554039152112652E-3</v>
      </c>
      <c r="AB17" s="85">
        <v>6.7183811129848227E-3</v>
      </c>
      <c r="AC17" s="85">
        <v>1.0491600719144671E-2</v>
      </c>
      <c r="AD17" s="85">
        <v>1.8198626932624787E-3</v>
      </c>
      <c r="AE17" s="85">
        <v>1.466453447538257E-3</v>
      </c>
      <c r="AF17" s="85">
        <v>2.6343023802803652E-3</v>
      </c>
      <c r="AG17" s="85">
        <v>2.2055628951171717E-3</v>
      </c>
      <c r="AH17" s="86" t="s">
        <v>16</v>
      </c>
      <c r="AI17" s="85">
        <v>2.5896393078639213E-3</v>
      </c>
      <c r="AJ17" s="85">
        <v>6.5660348122514338E-3</v>
      </c>
      <c r="AK17" s="85">
        <v>6.0859931096237611E-3</v>
      </c>
      <c r="AL17" s="86">
        <v>8.5160207774641131E-3</v>
      </c>
      <c r="AM17" s="85">
        <v>1.4150248333607814E-3</v>
      </c>
      <c r="AN17" s="85">
        <v>1.5564935949136389E-3</v>
      </c>
      <c r="AO17" s="85">
        <v>7.3162968732986581E-3</v>
      </c>
      <c r="AP17" s="85">
        <v>9.0713828717667484E-3</v>
      </c>
      <c r="AQ17" s="85">
        <v>1.2026910757046452E-2</v>
      </c>
      <c r="AR17" s="85">
        <v>4.1642950413499852E-3</v>
      </c>
      <c r="AS17" s="85">
        <v>1.0618048581669055E-2</v>
      </c>
      <c r="AT17" s="85">
        <v>8.5993539997483107E-3</v>
      </c>
      <c r="AU17" s="85">
        <v>1.2897980798868038E-2</v>
      </c>
      <c r="AV17" s="85">
        <v>3.0000000000000001E-3</v>
      </c>
      <c r="AW17" s="85">
        <v>8.0000000000000002E-3</v>
      </c>
      <c r="AX17" s="85" t="s">
        <v>41</v>
      </c>
      <c r="AY17" s="85" t="s">
        <v>41</v>
      </c>
      <c r="AZ17" s="85" t="s">
        <v>41</v>
      </c>
      <c r="BA17" s="85">
        <v>6.5647364341865546E-3</v>
      </c>
      <c r="BB17" s="184">
        <v>3.7114841649466858E-3</v>
      </c>
      <c r="BC17" s="184">
        <v>7.1944873775960788E-3</v>
      </c>
      <c r="BD17" s="85">
        <v>4.6286938181313306E-3</v>
      </c>
      <c r="BE17" s="85">
        <v>9.637844695727097E-3</v>
      </c>
      <c r="BF17" s="85">
        <v>7.9355735981052004E-3</v>
      </c>
      <c r="BG17" s="85">
        <v>2.3369842448974842E-2</v>
      </c>
      <c r="BH17" s="85">
        <v>1.2766132685417781E-2</v>
      </c>
      <c r="BI17" s="85">
        <v>1.9808649091262422E-2</v>
      </c>
      <c r="BJ17" s="85">
        <v>1.1946924631601468E-2</v>
      </c>
    </row>
    <row r="18" spans="1:62" s="24" customFormat="1" ht="34.5" customHeight="1" thickBot="1" x14ac:dyDescent="0.25">
      <c r="A18" s="78" t="s">
        <v>63</v>
      </c>
      <c r="B18" s="85">
        <v>1.0927081755420001E-2</v>
      </c>
      <c r="C18" s="85">
        <v>1.1222771636030001E-2</v>
      </c>
      <c r="D18" s="85">
        <v>1.065167292701958E-2</v>
      </c>
      <c r="E18" s="85">
        <v>1.2656231317748996E-2</v>
      </c>
      <c r="F18" s="85">
        <v>1.5613845896808882E-2</v>
      </c>
      <c r="G18" s="85">
        <v>1.0036151729347652E-2</v>
      </c>
      <c r="H18" s="85">
        <v>3.4814965847690896E-3</v>
      </c>
      <c r="I18" s="85">
        <v>2.0369798239504842E-3</v>
      </c>
      <c r="J18" s="85">
        <v>1.1546854164141107E-2</v>
      </c>
      <c r="K18" s="85">
        <v>1.9318696104213811E-2</v>
      </c>
      <c r="L18" s="85">
        <v>1.4624405614162783E-2</v>
      </c>
      <c r="M18" s="85">
        <v>1.2885715682918479E-2</v>
      </c>
      <c r="N18" s="85">
        <v>1.9320990521639853E-2</v>
      </c>
      <c r="O18" s="85">
        <v>9.6812787136294036E-3</v>
      </c>
      <c r="P18" s="85">
        <v>1.8667885768895894E-2</v>
      </c>
      <c r="Q18" s="85">
        <v>5.5926076236813152E-3</v>
      </c>
      <c r="R18" s="85" t="s">
        <v>41</v>
      </c>
      <c r="S18" s="85">
        <v>6.5311331422163617E-3</v>
      </c>
      <c r="T18" s="85">
        <v>9.9926555256164614E-3</v>
      </c>
      <c r="U18" s="85">
        <v>8.0003554674162661E-3</v>
      </c>
      <c r="V18" s="85">
        <v>1.183276488704867E-2</v>
      </c>
      <c r="W18" s="85">
        <v>3.1745127635538592E-2</v>
      </c>
      <c r="X18" s="85">
        <v>1.516443403075406E-2</v>
      </c>
      <c r="Y18" s="85">
        <v>1.7526164010777001E-2</v>
      </c>
      <c r="Z18" s="85">
        <v>2.04286733172164E-2</v>
      </c>
      <c r="AA18" s="85">
        <v>2.6642569675491758E-2</v>
      </c>
      <c r="AB18" s="85">
        <v>1.3043282743114108E-2</v>
      </c>
      <c r="AC18" s="85">
        <v>1.2685036412810375E-2</v>
      </c>
      <c r="AD18" s="85">
        <v>1.3629943344741983E-2</v>
      </c>
      <c r="AE18" s="85">
        <v>1.1795684829184482E-2</v>
      </c>
      <c r="AF18" s="85">
        <v>1.4732828873387721E-2</v>
      </c>
      <c r="AG18" s="85">
        <v>9.3985795731626222E-3</v>
      </c>
      <c r="AH18" s="85">
        <v>7.6602994659414822E-3</v>
      </c>
      <c r="AI18" s="85">
        <v>7.6963311664051404E-3</v>
      </c>
      <c r="AJ18" s="85">
        <v>3.3809376237453298E-3</v>
      </c>
      <c r="AK18" s="85">
        <v>9.5658716065764281E-3</v>
      </c>
      <c r="AL18" s="85">
        <v>7.7305521608947922E-3</v>
      </c>
      <c r="AM18" s="85">
        <v>5.6839358926574733E-3</v>
      </c>
      <c r="AN18" s="85">
        <v>8.7565857695006853E-4</v>
      </c>
      <c r="AO18" s="85">
        <v>1.0432109623003409E-2</v>
      </c>
      <c r="AP18" s="85">
        <v>8.3194157090510264E-3</v>
      </c>
      <c r="AQ18" s="85">
        <v>6.8437911410119522E-3</v>
      </c>
      <c r="AR18" s="85">
        <v>9.4502293501188602E-3</v>
      </c>
      <c r="AS18" s="85">
        <v>1.4462731783975025E-2</v>
      </c>
      <c r="AT18" s="85">
        <v>1.2070556650866227E-2</v>
      </c>
      <c r="AU18" s="85">
        <v>1.9366623294146366E-2</v>
      </c>
      <c r="AV18" s="85">
        <v>0.02</v>
      </c>
      <c r="AW18" s="85">
        <v>1.2E-2</v>
      </c>
      <c r="AX18" s="85" t="s">
        <v>41</v>
      </c>
      <c r="AY18" s="85" t="s">
        <v>41</v>
      </c>
      <c r="AZ18" s="85" t="s">
        <v>41</v>
      </c>
      <c r="BA18" s="85">
        <v>1.7626750143433755E-2</v>
      </c>
      <c r="BB18" s="184">
        <v>2.1001120794723077E-2</v>
      </c>
      <c r="BC18" s="184">
        <v>1.5747251502157916E-2</v>
      </c>
      <c r="BD18" s="85">
        <v>1.316533645315872E-2</v>
      </c>
      <c r="BE18" s="85">
        <v>1.3841186026014474E-2</v>
      </c>
      <c r="BF18" s="85">
        <v>9.4939550364054673E-3</v>
      </c>
      <c r="BG18" s="85">
        <v>2.6368412988116274E-2</v>
      </c>
      <c r="BH18" s="85">
        <v>1.460751495755408E-2</v>
      </c>
      <c r="BI18" s="85">
        <v>2.4199041170066847E-2</v>
      </c>
      <c r="BJ18" s="85">
        <v>1.0571519173534143E-2</v>
      </c>
    </row>
    <row r="19" spans="1:62" s="24" customFormat="1" ht="34.5" customHeight="1" thickBot="1" x14ac:dyDescent="0.25">
      <c r="A19" s="78" t="s">
        <v>64</v>
      </c>
      <c r="B19" s="85">
        <v>0.13862194505139999</v>
      </c>
      <c r="C19" s="85">
        <v>0.1536470833238</v>
      </c>
      <c r="D19" s="85">
        <v>0.15225230129536163</v>
      </c>
      <c r="E19" s="85">
        <v>0.13971461788357284</v>
      </c>
      <c r="F19" s="85">
        <v>0.14438757170268887</v>
      </c>
      <c r="G19" s="85">
        <v>0.13783276023604085</v>
      </c>
      <c r="H19" s="85">
        <v>0.12103425425629524</v>
      </c>
      <c r="I19" s="85">
        <v>0.12167419843011169</v>
      </c>
      <c r="J19" s="85">
        <v>0.13693579019679153</v>
      </c>
      <c r="K19" s="85">
        <v>0.13167390373677451</v>
      </c>
      <c r="L19" s="85">
        <v>0.15375977474392924</v>
      </c>
      <c r="M19" s="85">
        <v>0.16127683505305881</v>
      </c>
      <c r="N19" s="85">
        <v>0.15117703288455567</v>
      </c>
      <c r="O19" s="85">
        <v>0.16605570444104134</v>
      </c>
      <c r="P19" s="85">
        <v>0.13546737484866514</v>
      </c>
      <c r="Q19" s="85">
        <v>0.13637611224626242</v>
      </c>
      <c r="R19" s="85" t="s">
        <v>41</v>
      </c>
      <c r="S19" s="85">
        <v>0.13174637432964395</v>
      </c>
      <c r="T19" s="85">
        <v>0.14335857948134573</v>
      </c>
      <c r="U19" s="85">
        <v>0.14134974719718618</v>
      </c>
      <c r="V19" s="85">
        <v>0.12321498946630921</v>
      </c>
      <c r="W19" s="85">
        <v>0.11531578997332423</v>
      </c>
      <c r="X19" s="85">
        <v>0.1559098321169369</v>
      </c>
      <c r="Y19" s="85">
        <v>0.1435737398627151</v>
      </c>
      <c r="Z19" s="85">
        <v>0.14230138661183203</v>
      </c>
      <c r="AA19" s="85">
        <v>0.14731524331049303</v>
      </c>
      <c r="AB19" s="85">
        <v>0.1572186621697583</v>
      </c>
      <c r="AC19" s="85">
        <v>0.16707001882310063</v>
      </c>
      <c r="AD19" s="85">
        <v>0.14472273395756338</v>
      </c>
      <c r="AE19" s="85">
        <v>0.13500522752906025</v>
      </c>
      <c r="AF19" s="85">
        <v>0.1472230062407878</v>
      </c>
      <c r="AG19" s="85">
        <v>0.12686974100706666</v>
      </c>
      <c r="AH19" s="85">
        <v>0.14129506460032984</v>
      </c>
      <c r="AI19" s="85">
        <v>0.14203520457723551</v>
      </c>
      <c r="AJ19" s="85">
        <v>0.13707539211128902</v>
      </c>
      <c r="AK19" s="85">
        <v>0.13086294482278638</v>
      </c>
      <c r="AL19" s="85">
        <v>0.12374662109379181</v>
      </c>
      <c r="AM19" s="85">
        <v>0.10999705293449713</v>
      </c>
      <c r="AN19" s="85">
        <v>0.17133789318222287</v>
      </c>
      <c r="AO19" s="85">
        <v>0.14871514603278302</v>
      </c>
      <c r="AP19" s="85">
        <v>0.15466011915148192</v>
      </c>
      <c r="AQ19" s="85">
        <v>0.11864368125887609</v>
      </c>
      <c r="AR19" s="85">
        <v>0.10476236314326849</v>
      </c>
      <c r="AS19" s="85">
        <v>0.14985440625906021</v>
      </c>
      <c r="AT19" s="85">
        <v>0.14403708209236965</v>
      </c>
      <c r="AU19" s="85">
        <v>0.14854915816627329</v>
      </c>
      <c r="AV19" s="85">
        <v>0.13500000000000001</v>
      </c>
      <c r="AW19" s="85">
        <v>0.14400000000000002</v>
      </c>
      <c r="AX19" s="85" t="s">
        <v>41</v>
      </c>
      <c r="AY19" s="85" t="s">
        <v>41</v>
      </c>
      <c r="AZ19" s="85" t="s">
        <v>41</v>
      </c>
      <c r="BA19" s="85">
        <v>0.15469707797763441</v>
      </c>
      <c r="BB19" s="184">
        <v>0.14395781402157071</v>
      </c>
      <c r="BC19" s="184">
        <v>0.14060723770752209</v>
      </c>
      <c r="BD19" s="85">
        <v>0.16541404043930735</v>
      </c>
      <c r="BE19" s="85">
        <v>0.14583835613189836</v>
      </c>
      <c r="BF19" s="85">
        <v>0.16316313520006545</v>
      </c>
      <c r="BG19" s="85">
        <v>0.1561099268977208</v>
      </c>
      <c r="BH19" s="85">
        <v>0.15442118040643757</v>
      </c>
      <c r="BI19" s="85">
        <v>0.15908237598132904</v>
      </c>
      <c r="BJ19" s="85">
        <v>0.17245483130270001</v>
      </c>
    </row>
    <row r="20" spans="1:62" s="24" customFormat="1" ht="34.5" customHeight="1" thickBot="1" x14ac:dyDescent="0.25">
      <c r="A20" s="78" t="s">
        <v>65</v>
      </c>
      <c r="B20" s="85">
        <v>0.21039767286019997</v>
      </c>
      <c r="C20" s="85">
        <v>0.19397185545250001</v>
      </c>
      <c r="D20" s="85">
        <v>0.19644805980905275</v>
      </c>
      <c r="E20" s="85">
        <v>0.17909521301900089</v>
      </c>
      <c r="F20" s="85">
        <v>0.12171610544915121</v>
      </c>
      <c r="G20" s="85">
        <v>0.10764091571300334</v>
      </c>
      <c r="H20" s="85">
        <v>7.8756754001427259E-2</v>
      </c>
      <c r="I20" s="85">
        <v>9.9081526321025917E-2</v>
      </c>
      <c r="J20" s="85">
        <v>9.8885723522043084E-2</v>
      </c>
      <c r="K20" s="85">
        <v>8.2001100850100914E-2</v>
      </c>
      <c r="L20" s="85">
        <v>0.12817424782956391</v>
      </c>
      <c r="M20" s="85">
        <v>0.12888649811726735</v>
      </c>
      <c r="N20" s="85">
        <v>0.11150824986492663</v>
      </c>
      <c r="O20" s="85">
        <v>0.11299291730474731</v>
      </c>
      <c r="P20" s="85">
        <v>0.16820164808531263</v>
      </c>
      <c r="Q20" s="85">
        <v>0.15921806712536685</v>
      </c>
      <c r="R20" s="85" t="s">
        <v>41</v>
      </c>
      <c r="S20" s="85">
        <v>8.8707520656116132E-2</v>
      </c>
      <c r="T20" s="85">
        <v>0.10958558166151935</v>
      </c>
      <c r="U20" s="85">
        <v>0.13083773380167724</v>
      </c>
      <c r="V20" s="85">
        <v>0.1767154346546263</v>
      </c>
      <c r="W20" s="85">
        <v>0.23131271418942653</v>
      </c>
      <c r="X20" s="85">
        <v>0.25649266204232474</v>
      </c>
      <c r="Y20" s="85">
        <v>0.24996051141107395</v>
      </c>
      <c r="Z20" s="85">
        <v>0.28853706431026022</v>
      </c>
      <c r="AA20" s="85">
        <v>0.23391125269795193</v>
      </c>
      <c r="AB20" s="85">
        <v>0.20344912872400225</v>
      </c>
      <c r="AC20" s="85">
        <v>0.19814702463892761</v>
      </c>
      <c r="AD20" s="85">
        <v>0.18193030798881668</v>
      </c>
      <c r="AE20" s="85">
        <v>0.20836450404818938</v>
      </c>
      <c r="AF20" s="85">
        <v>0.22513205112697068</v>
      </c>
      <c r="AG20" s="85">
        <v>0.15569279058014063</v>
      </c>
      <c r="AH20" s="85">
        <v>0.18685713661631884</v>
      </c>
      <c r="AI20" s="85">
        <v>0.21848827403635743</v>
      </c>
      <c r="AJ20" s="85">
        <v>0.20252053096430969</v>
      </c>
      <c r="AK20" s="85">
        <v>0.22731520327477164</v>
      </c>
      <c r="AL20" s="85">
        <v>0.26088687325704085</v>
      </c>
      <c r="AM20" s="85">
        <v>0.25816510501087814</v>
      </c>
      <c r="AN20" s="85">
        <v>0.25674393271255147</v>
      </c>
      <c r="AO20" s="85">
        <v>0.23849997068455747</v>
      </c>
      <c r="AP20" s="85">
        <v>0.25553796810994511</v>
      </c>
      <c r="AQ20" s="85">
        <v>0.23933158489431619</v>
      </c>
      <c r="AR20" s="85">
        <v>0.3690067633173737</v>
      </c>
      <c r="AS20" s="85">
        <v>0.33691400094961571</v>
      </c>
      <c r="AT20" s="85">
        <v>0.40874617223876841</v>
      </c>
      <c r="AU20" s="85">
        <v>0.35984642404258088</v>
      </c>
      <c r="AV20" s="85">
        <v>0.34899999999999998</v>
      </c>
      <c r="AW20" s="85">
        <v>0.315</v>
      </c>
      <c r="AX20" s="85" t="s">
        <v>41</v>
      </c>
      <c r="AY20" s="85" t="s">
        <v>41</v>
      </c>
      <c r="AZ20" s="85" t="s">
        <v>41</v>
      </c>
      <c r="BA20" s="85">
        <v>0.32469778256449489</v>
      </c>
      <c r="BB20" s="184">
        <v>0.39114715075199408</v>
      </c>
      <c r="BC20" s="184">
        <v>0.35679478673310344</v>
      </c>
      <c r="BD20" s="85">
        <v>0.27727039779815466</v>
      </c>
      <c r="BE20" s="85">
        <v>0.3131005126218811</v>
      </c>
      <c r="BF20" s="85">
        <v>0.32567777620365512</v>
      </c>
      <c r="BG20" s="85">
        <v>0.37368473114692413</v>
      </c>
      <c r="BH20" s="85">
        <v>0.27050866469389717</v>
      </c>
      <c r="BI20" s="85">
        <v>0.36124606383520652</v>
      </c>
      <c r="BJ20" s="85">
        <v>0.37890319055860566</v>
      </c>
    </row>
    <row r="21" spans="1:62" s="24" customFormat="1" ht="34.5" customHeight="1" thickBot="1" x14ac:dyDescent="0.25">
      <c r="A21" s="78" t="s">
        <v>66</v>
      </c>
      <c r="B21" s="85">
        <v>0.19343707556790002</v>
      </c>
      <c r="C21" s="85">
        <v>0.20193369955280002</v>
      </c>
      <c r="D21" s="85">
        <v>0.21087668271287144</v>
      </c>
      <c r="E21" s="85">
        <v>0.17263608310628434</v>
      </c>
      <c r="F21" s="85">
        <v>0.15356399702304105</v>
      </c>
      <c r="G21" s="85">
        <v>0.1764371170835316</v>
      </c>
      <c r="H21" s="85">
        <v>0.12855795697828523</v>
      </c>
      <c r="I21" s="85">
        <v>0.1285365687624693</v>
      </c>
      <c r="J21" s="85">
        <v>0.12985917484947671</v>
      </c>
      <c r="K21" s="85">
        <v>0.11225735429025749</v>
      </c>
      <c r="L21" s="85">
        <v>9.1182259168985147E-2</v>
      </c>
      <c r="M21" s="85">
        <v>0.11097364174287253</v>
      </c>
      <c r="N21" s="85">
        <v>9.6323804448008379E-2</v>
      </c>
      <c r="O21" s="85">
        <v>8.4552067381317E-2</v>
      </c>
      <c r="P21" s="85">
        <v>0.10883473890000529</v>
      </c>
      <c r="Q21" s="85">
        <v>0.10306209342751309</v>
      </c>
      <c r="R21" s="85" t="s">
        <v>41</v>
      </c>
      <c r="S21" s="85">
        <v>5.5561550768768793E-2</v>
      </c>
      <c r="T21" s="85">
        <v>7.4209310569324186E-2</v>
      </c>
      <c r="U21" s="85">
        <v>9.9502813337511639E-2</v>
      </c>
      <c r="V21" s="85">
        <v>9.7566790411178841E-2</v>
      </c>
      <c r="W21" s="85">
        <v>9.0486429527525405E-2</v>
      </c>
      <c r="X21" s="85">
        <v>8.3771907009564564E-2</v>
      </c>
      <c r="Y21" s="85">
        <v>0.14243195552005342</v>
      </c>
      <c r="Z21" s="85">
        <v>0.15586878595048212</v>
      </c>
      <c r="AA21" s="85">
        <v>0.15335441427346158</v>
      </c>
      <c r="AB21" s="85">
        <v>0.13945137717819001</v>
      </c>
      <c r="AC21" s="85">
        <v>0.13559743899159737</v>
      </c>
      <c r="AD21" s="85">
        <v>0.11037366504229558</v>
      </c>
      <c r="AE21" s="85">
        <v>0.12829980622682213</v>
      </c>
      <c r="AF21" s="85">
        <v>0.15203240012723501</v>
      </c>
      <c r="AG21" s="85">
        <v>0.13894824574625608</v>
      </c>
      <c r="AH21" s="85">
        <v>8.8625318087000207E-2</v>
      </c>
      <c r="AI21" s="85">
        <v>0.15584803748892517</v>
      </c>
      <c r="AJ21" s="85">
        <v>0.17594649036723312</v>
      </c>
      <c r="AK21" s="85">
        <v>0.13851434121888978</v>
      </c>
      <c r="AL21" s="85">
        <v>0.16362145977309162</v>
      </c>
      <c r="AM21" s="85">
        <v>0.18092381835675095</v>
      </c>
      <c r="AN21" s="85">
        <v>0.18856616145216873</v>
      </c>
      <c r="AO21" s="85">
        <v>0.20662989672588383</v>
      </c>
      <c r="AP21" s="85">
        <v>0.15934225723093287</v>
      </c>
      <c r="AQ21" s="85">
        <v>0.17175614458830479</v>
      </c>
      <c r="AR21" s="85">
        <v>0.16443733886898584</v>
      </c>
      <c r="AS21" s="85">
        <v>0.17752562071674979</v>
      </c>
      <c r="AT21" s="85">
        <v>0.20604261923738412</v>
      </c>
      <c r="AU21" s="85">
        <v>0.22188457393221889</v>
      </c>
      <c r="AV21" s="85">
        <v>0.20100000000000001</v>
      </c>
      <c r="AW21" s="85">
        <v>0.16399999999999998</v>
      </c>
      <c r="AX21" s="85" t="s">
        <v>41</v>
      </c>
      <c r="AY21" s="85" t="s">
        <v>41</v>
      </c>
      <c r="AZ21" s="85" t="s">
        <v>41</v>
      </c>
      <c r="BA21" s="85">
        <v>0.2072008777139176</v>
      </c>
      <c r="BB21" s="184">
        <v>0.21571521606431607</v>
      </c>
      <c r="BC21" s="184">
        <v>0.19472578081669653</v>
      </c>
      <c r="BD21" s="85">
        <v>0.17988406826863984</v>
      </c>
      <c r="BE21" s="85">
        <v>0.20284530834384004</v>
      </c>
      <c r="BF21" s="85">
        <v>0.2022523699968673</v>
      </c>
      <c r="BG21" s="85">
        <v>0.26796087505503524</v>
      </c>
      <c r="BH21" s="85">
        <v>0.19476490509723635</v>
      </c>
      <c r="BI21" s="85">
        <v>0.23946220998790615</v>
      </c>
      <c r="BJ21" s="85">
        <v>0.23043008164559622</v>
      </c>
    </row>
    <row r="22" spans="1:62" s="24" customFormat="1" ht="34.5" customHeight="1" thickBot="1" x14ac:dyDescent="0.25">
      <c r="A22" s="78" t="s">
        <v>67</v>
      </c>
      <c r="B22" s="85">
        <v>6.3E-2</v>
      </c>
      <c r="C22" s="85">
        <v>7.1275647423639996E-2</v>
      </c>
      <c r="D22" s="85">
        <v>5.4792993589294924E-2</v>
      </c>
      <c r="E22" s="85">
        <v>7.6489428548896302E-2</v>
      </c>
      <c r="F22" s="85">
        <v>4.3578527417893149E-2</v>
      </c>
      <c r="G22" s="85">
        <v>6.0020700176098653E-2</v>
      </c>
      <c r="H22" s="85">
        <v>4.3505963910694258E-2</v>
      </c>
      <c r="I22" s="85">
        <v>5.8313129356073502E-2</v>
      </c>
      <c r="J22" s="85">
        <v>4.8273528104416694E-2</v>
      </c>
      <c r="K22" s="85">
        <v>6.704666381261086E-2</v>
      </c>
      <c r="L22" s="85">
        <v>7.0509842981578225E-2</v>
      </c>
      <c r="M22" s="85">
        <v>7.0186806200792221E-2</v>
      </c>
      <c r="N22" s="85">
        <v>5.6383652334629872E-2</v>
      </c>
      <c r="O22" s="85">
        <v>7.2379881316998476E-2</v>
      </c>
      <c r="P22" s="85">
        <v>9.9121740988253895E-2</v>
      </c>
      <c r="Q22" s="85">
        <v>6.5272111795851059E-2</v>
      </c>
      <c r="R22" s="85" t="s">
        <v>41</v>
      </c>
      <c r="S22" s="85">
        <v>6.9379213918069949E-2</v>
      </c>
      <c r="T22" s="85">
        <v>9.730385967188504E-2</v>
      </c>
      <c r="U22" s="85">
        <v>6.5546320678381495E-2</v>
      </c>
      <c r="V22" s="85">
        <v>7.1714242620334642E-2</v>
      </c>
      <c r="W22" s="85">
        <v>0.11795726179287824</v>
      </c>
      <c r="X22" s="85">
        <v>7.4241269424837095E-2</v>
      </c>
      <c r="Y22" s="85">
        <v>8.7894829476990566E-2</v>
      </c>
      <c r="Z22" s="85">
        <v>0.11030140513704023</v>
      </c>
      <c r="AA22" s="85">
        <v>0.10102121603408137</v>
      </c>
      <c r="AB22" s="85">
        <v>7.6294547498594711E-2</v>
      </c>
      <c r="AC22" s="85">
        <v>9.687563197393656E-2</v>
      </c>
      <c r="AD22" s="85">
        <v>8.5840214712459451E-2</v>
      </c>
      <c r="AE22" s="85">
        <v>7.8056045517250844E-2</v>
      </c>
      <c r="AF22" s="85">
        <v>0.11949338960346582</v>
      </c>
      <c r="AG22" s="85">
        <v>9.3323018540028196E-2</v>
      </c>
      <c r="AH22" s="85">
        <v>8.8625318087000207E-2</v>
      </c>
      <c r="AI22" s="85">
        <v>8.86049465740118E-2</v>
      </c>
      <c r="AJ22" s="85">
        <v>0.12491391629220253</v>
      </c>
      <c r="AK22" s="85">
        <v>0.12472708429544926</v>
      </c>
      <c r="AL22" s="85">
        <v>0.12938401710480976</v>
      </c>
      <c r="AM22" s="85">
        <v>0.14663817836680565</v>
      </c>
      <c r="AN22" s="85">
        <v>0.14894994291460234</v>
      </c>
      <c r="AO22" s="85">
        <v>0.13677747903945858</v>
      </c>
      <c r="AP22" s="85">
        <v>0.12139076534470009</v>
      </c>
      <c r="AQ22" s="85">
        <v>0.12978531518550385</v>
      </c>
      <c r="AR22" s="85">
        <v>0.17741780225667125</v>
      </c>
      <c r="AS22" s="85">
        <v>0.13004903546772778</v>
      </c>
      <c r="AT22" s="85">
        <v>0.15264063089894711</v>
      </c>
      <c r="AU22" s="85">
        <v>0.11335122018828776</v>
      </c>
      <c r="AV22" s="85">
        <v>0.111</v>
      </c>
      <c r="AW22" s="85">
        <v>0.11199999999999999</v>
      </c>
      <c r="AX22" s="85" t="s">
        <v>41</v>
      </c>
      <c r="AY22" s="85" t="s">
        <v>41</v>
      </c>
      <c r="AZ22" s="85" t="s">
        <v>41</v>
      </c>
      <c r="BA22" s="85">
        <v>0.10463517498917956</v>
      </c>
      <c r="BB22" s="184">
        <v>0.1304776545379937</v>
      </c>
      <c r="BC22" s="184">
        <v>0.1289464397923509</v>
      </c>
      <c r="BD22" s="85">
        <v>0.10564937491194865</v>
      </c>
      <c r="BE22" s="85">
        <v>0.13076600807073155</v>
      </c>
      <c r="BF22" s="85">
        <v>0.12997020917429727</v>
      </c>
      <c r="BG22" s="85">
        <v>0.16612779030953551</v>
      </c>
      <c r="BH22" s="85">
        <v>0.16393793031770218</v>
      </c>
      <c r="BI22" s="85">
        <v>0.19381118861328137</v>
      </c>
      <c r="BJ22" s="85">
        <v>0.16815095839016433</v>
      </c>
    </row>
    <row r="23" spans="1:62" s="24" customFormat="1" ht="34.5" customHeight="1" thickBot="1" x14ac:dyDescent="0.25">
      <c r="A23" s="78" t="s">
        <v>145</v>
      </c>
      <c r="B23" s="85">
        <v>0.34288853914470002</v>
      </c>
      <c r="C23" s="85">
        <v>0.34364182622100659</v>
      </c>
      <c r="D23" s="85">
        <v>0.31990532998410937</v>
      </c>
      <c r="E23" s="85">
        <v>0.30238852976567526</v>
      </c>
      <c r="F23" s="85">
        <v>0.32107869196069205</v>
      </c>
      <c r="G23" s="85">
        <v>0.30037083727797592</v>
      </c>
      <c r="H23" s="85">
        <v>0.2718396370679988</v>
      </c>
      <c r="I23" s="85">
        <v>0.29090585382967915</v>
      </c>
      <c r="J23" s="85">
        <v>0.30892886006384612</v>
      </c>
      <c r="K23" s="85">
        <v>0.31026359244082929</v>
      </c>
      <c r="L23" s="85">
        <v>0.30521862385013576</v>
      </c>
      <c r="M23" s="85">
        <v>0.36067289354002641</v>
      </c>
      <c r="N23" s="85">
        <v>0.3384754924371145</v>
      </c>
      <c r="O23" s="85">
        <v>0.38812930704441045</v>
      </c>
      <c r="P23" s="85">
        <v>0.44440181670736723</v>
      </c>
      <c r="Q23" s="85">
        <v>0.45031986243686617</v>
      </c>
      <c r="R23" s="85" t="s">
        <v>41</v>
      </c>
      <c r="S23" s="85">
        <v>0.4328541333345845</v>
      </c>
      <c r="T23" s="85">
        <v>0.42360704050118508</v>
      </c>
      <c r="U23" s="85">
        <v>0.50532031823688162</v>
      </c>
      <c r="V23" s="85">
        <v>0.52443913570215683</v>
      </c>
      <c r="W23" s="85">
        <v>0.47559071189208174</v>
      </c>
      <c r="X23" s="85">
        <v>0.49991292606857807</v>
      </c>
      <c r="Y23" s="85">
        <v>0.55430470749109817</v>
      </c>
      <c r="Z23" s="85">
        <v>0.54435166402682444</v>
      </c>
      <c r="AA23" s="85">
        <v>0.50092130934316059</v>
      </c>
      <c r="AB23" s="85">
        <v>0.49415626756604836</v>
      </c>
      <c r="AC23" s="85">
        <v>0.4969787478971241</v>
      </c>
      <c r="AD23" s="85">
        <v>0.4963949706426824</v>
      </c>
      <c r="AE23" s="85">
        <v>0.45180492737509409</v>
      </c>
      <c r="AF23" s="85">
        <v>0.49050889525063951</v>
      </c>
      <c r="AG23" s="85">
        <v>0.45515946552228614</v>
      </c>
      <c r="AH23" s="85">
        <v>0.43043150617607551</v>
      </c>
      <c r="AI23" s="85">
        <v>0.47887832111100437</v>
      </c>
      <c r="AJ23" s="85">
        <v>0.48835287433500335</v>
      </c>
      <c r="AK23" s="85">
        <v>0.527835775752727</v>
      </c>
      <c r="AL23" s="85">
        <v>0.52673268598163248</v>
      </c>
      <c r="AM23" s="85">
        <v>0.51909091697076337</v>
      </c>
      <c r="AN23" s="85">
        <v>0.50846854018497767</v>
      </c>
      <c r="AO23" s="85">
        <v>0.4961177978239566</v>
      </c>
      <c r="AP23" s="85">
        <v>0.58336241493631125</v>
      </c>
      <c r="AQ23" s="85">
        <v>0.54986057408232869</v>
      </c>
      <c r="AR23" s="85">
        <v>0.56437079385274724</v>
      </c>
      <c r="AS23" s="85">
        <v>0.58871974150282991</v>
      </c>
      <c r="AT23" s="85">
        <v>0.59552623851671638</v>
      </c>
      <c r="AU23" s="85">
        <v>0.5646626355736033</v>
      </c>
      <c r="AV23" s="85">
        <v>0.57600000000000007</v>
      </c>
      <c r="AW23" s="85">
        <v>0.56799999999999995</v>
      </c>
      <c r="AX23" s="85" t="s">
        <v>41</v>
      </c>
      <c r="AY23" s="85" t="s">
        <v>41</v>
      </c>
      <c r="AZ23" s="85" t="s">
        <v>41</v>
      </c>
      <c r="BA23" s="85">
        <v>0.55809318664505936</v>
      </c>
      <c r="BB23" s="184">
        <v>0.57315482278581797</v>
      </c>
      <c r="BC23" s="184">
        <v>0.57356592735959677</v>
      </c>
      <c r="BD23" s="85">
        <v>0.5841852620918756</v>
      </c>
      <c r="BE23" s="85">
        <v>0.5562520502899061</v>
      </c>
      <c r="BF23" s="85">
        <v>0.59532565383180258</v>
      </c>
      <c r="BG23" s="85">
        <v>0.60058303383186673</v>
      </c>
      <c r="BH23" s="85">
        <v>0.59397226748871934</v>
      </c>
      <c r="BI23" s="85">
        <v>0.63574650815722389</v>
      </c>
      <c r="BJ23" s="85">
        <v>0.62747907282389848</v>
      </c>
    </row>
    <row r="24" spans="1:62" s="24" customFormat="1" ht="34.5" customHeight="1" thickBot="1" x14ac:dyDescent="0.25">
      <c r="A24" s="78" t="s">
        <v>68</v>
      </c>
      <c r="B24" s="85">
        <v>0.144873694129</v>
      </c>
      <c r="C24" s="85">
        <v>0.14237097876079999</v>
      </c>
      <c r="D24" s="85">
        <v>0.13471035174628851</v>
      </c>
      <c r="E24" s="85">
        <v>9.259273392404227E-2</v>
      </c>
      <c r="F24" s="85">
        <v>0.10848433299412202</v>
      </c>
      <c r="G24" s="85">
        <v>0.12995982596155262</v>
      </c>
      <c r="H24" s="85">
        <v>8.0877255581608729E-2</v>
      </c>
      <c r="I24" s="85">
        <v>9.0896951861296871E-2</v>
      </c>
      <c r="J24" s="85">
        <v>8.6391784862811655E-2</v>
      </c>
      <c r="K24" s="85">
        <v>8.7926120726561072E-2</v>
      </c>
      <c r="L24" s="85">
        <v>8.350372793050774E-2</v>
      </c>
      <c r="M24" s="85">
        <v>8.1695926451169992E-2</v>
      </c>
      <c r="N24" s="85">
        <v>5.305876974454634E-2</v>
      </c>
      <c r="O24" s="85">
        <v>7.2387059724349168E-2</v>
      </c>
      <c r="P24" s="85">
        <v>6.1671104290673177E-2</v>
      </c>
      <c r="Q24" s="85">
        <v>4.3173804826439149E-2</v>
      </c>
      <c r="R24" s="85" t="s">
        <v>41</v>
      </c>
      <c r="S24" s="85">
        <v>4.4892156540751543E-2</v>
      </c>
      <c r="T24" s="85">
        <v>2.8244948646601035E-2</v>
      </c>
      <c r="U24" s="85">
        <v>4.4120054442641124E-2</v>
      </c>
      <c r="V24" s="85">
        <v>4.2173686694464578E-2</v>
      </c>
      <c r="W24" s="85">
        <v>4.3699389589800547E-2</v>
      </c>
      <c r="X24" s="85">
        <v>4.1668834091366562E-2</v>
      </c>
      <c r="Y24" s="85">
        <v>5.1621739934922806E-2</v>
      </c>
      <c r="Z24" s="85">
        <v>5.2586119061512955E-2</v>
      </c>
      <c r="AA24" s="85">
        <v>5.5662635840111593E-2</v>
      </c>
      <c r="AB24" s="85">
        <v>3.9640247329960653E-2</v>
      </c>
      <c r="AC24" s="85">
        <v>4.8340033646014594E-2</v>
      </c>
      <c r="AD24" s="85">
        <v>3.8926706317139612E-2</v>
      </c>
      <c r="AE24" s="85">
        <v>4.431846518832E-2</v>
      </c>
      <c r="AF24" s="85">
        <v>4.0569600688144296E-2</v>
      </c>
      <c r="AG24" s="85">
        <v>3.7815982905225073E-2</v>
      </c>
      <c r="AH24" s="85">
        <v>3.6423009294147199E-2</v>
      </c>
      <c r="AI24" s="85">
        <v>4.7486683532413192E-2</v>
      </c>
      <c r="AJ24" s="85">
        <v>6.5120172856085248E-2</v>
      </c>
      <c r="AK24" s="85">
        <v>5.3709377025863841E-2</v>
      </c>
      <c r="AL24" s="85">
        <v>5.6136393307893002E-2</v>
      </c>
      <c r="AM24" s="85">
        <v>7.0300514002895054E-2</v>
      </c>
      <c r="AN24" s="85">
        <v>7.3368876412732667E-2</v>
      </c>
      <c r="AO24" s="85">
        <v>6.6701007613639215E-2</v>
      </c>
      <c r="AP24" s="85">
        <v>6.2907661756030284E-2</v>
      </c>
      <c r="AQ24" s="85">
        <v>5.484155203333782E-2</v>
      </c>
      <c r="AR24" s="85">
        <v>7.6028727357953588E-2</v>
      </c>
      <c r="AS24" s="85">
        <v>7.7250820409175136E-2</v>
      </c>
      <c r="AT24" s="85">
        <v>8.3023616762448085E-2</v>
      </c>
      <c r="AU24" s="85">
        <v>8.5350086572653791E-2</v>
      </c>
      <c r="AV24" s="85">
        <v>7.2000000000000008E-2</v>
      </c>
      <c r="AW24" s="85">
        <v>8.3000000000000004E-2</v>
      </c>
      <c r="AX24" s="85" t="s">
        <v>41</v>
      </c>
      <c r="AY24" s="85" t="s">
        <v>41</v>
      </c>
      <c r="AZ24" s="85" t="s">
        <v>41</v>
      </c>
      <c r="BA24" s="85">
        <v>0.55809318664505936</v>
      </c>
      <c r="BB24" s="184">
        <v>8.623586502283441E-2</v>
      </c>
      <c r="BC24" s="184">
        <v>0.14012278784626556</v>
      </c>
      <c r="BD24" s="85">
        <v>6.4158555733189584E-2</v>
      </c>
      <c r="BE24" s="85">
        <v>6.4765446834747623E-2</v>
      </c>
      <c r="BF24" s="85">
        <v>8.5194179116092436E-2</v>
      </c>
      <c r="BG24" s="85">
        <v>8.7486107851561065E-2</v>
      </c>
      <c r="BH24" s="85">
        <v>7.5886912851044139E-2</v>
      </c>
      <c r="BI24" s="85">
        <v>0.10468641808532114</v>
      </c>
      <c r="BJ24" s="85">
        <v>9.160391379264235E-2</v>
      </c>
    </row>
    <row r="25" spans="1:62" s="24" customFormat="1" ht="34.5" customHeight="1" thickBot="1" x14ac:dyDescent="0.25">
      <c r="A25" s="78" t="s">
        <v>69</v>
      </c>
      <c r="B25" s="85">
        <v>2.8729803769540004E-3</v>
      </c>
      <c r="C25" s="85">
        <v>2.4507749782220001E-3</v>
      </c>
      <c r="D25" s="86" t="s">
        <v>16</v>
      </c>
      <c r="E25" s="85">
        <v>2.6228290429345159E-3</v>
      </c>
      <c r="F25" s="85">
        <v>2.382073441779695E-3</v>
      </c>
      <c r="G25" s="85">
        <v>3.9683512947420573E-3</v>
      </c>
      <c r="H25" s="85">
        <v>1.9879702314201243E-3</v>
      </c>
      <c r="I25" s="85">
        <v>9.2423377616262321E-4</v>
      </c>
      <c r="J25" s="85">
        <v>2.0254980401664849E-3</v>
      </c>
      <c r="K25" s="85">
        <v>3.4811326524371599E-3</v>
      </c>
      <c r="L25" s="85">
        <v>3.9625722481073031E-3</v>
      </c>
      <c r="M25" s="85">
        <v>6.0687564184067674E-3</v>
      </c>
      <c r="N25" s="85">
        <v>4.3810217657571319E-3</v>
      </c>
      <c r="O25" s="85">
        <v>2.9383614088820827E-3</v>
      </c>
      <c r="P25" s="85">
        <v>4.8427151367010264E-3</v>
      </c>
      <c r="Q25" s="85">
        <v>2.7845743495426684E-3</v>
      </c>
      <c r="R25" s="85" t="s">
        <v>41</v>
      </c>
      <c r="S25" s="85">
        <v>2.268536547601732E-3</v>
      </c>
      <c r="T25" s="85">
        <v>2.2288278728595026E-3</v>
      </c>
      <c r="U25" s="85">
        <v>6.0803636992932744E-3</v>
      </c>
      <c r="V25" s="85">
        <v>5.0965547776247863E-3</v>
      </c>
      <c r="W25" s="85">
        <v>6.6285990943525186E-3</v>
      </c>
      <c r="X25" s="85">
        <v>2.7750575027196468E-3</v>
      </c>
      <c r="Y25" s="85">
        <v>1.1214759254996999E-3</v>
      </c>
      <c r="Z25" s="85">
        <v>6.1434221617065422E-3</v>
      </c>
      <c r="AA25" s="85">
        <v>1.16636349070208E-3</v>
      </c>
      <c r="AB25" s="85">
        <v>2.5182686902754359E-3</v>
      </c>
      <c r="AC25" s="85">
        <v>2.4534478275652864E-3</v>
      </c>
      <c r="AD25" s="85">
        <v>3.4091646763084321E-3</v>
      </c>
      <c r="AE25" s="85">
        <v>1.026517413277E-2</v>
      </c>
      <c r="AF25" s="85">
        <v>2.0518885887217809E-3</v>
      </c>
      <c r="AG25" s="85">
        <v>1.6159350256689999E-3</v>
      </c>
      <c r="AH25" s="86" t="s">
        <v>16</v>
      </c>
      <c r="AI25" s="85">
        <v>3.490569058827297E-3</v>
      </c>
      <c r="AJ25" s="85">
        <v>1.1147840159771362E-3</v>
      </c>
      <c r="AK25" s="85">
        <v>2.5584153435539857E-3</v>
      </c>
      <c r="AL25" s="86">
        <v>3.0883684297262413E-3</v>
      </c>
      <c r="AM25" s="85">
        <v>2.7542060692213677E-3</v>
      </c>
      <c r="AN25" s="85">
        <v>3.4963496768652264E-3</v>
      </c>
      <c r="AO25" s="85">
        <v>4.5648331951319617E-3</v>
      </c>
      <c r="AP25" s="85">
        <v>1.5309386710538342E-3</v>
      </c>
      <c r="AQ25" s="85">
        <v>1.065649393056693E-3</v>
      </c>
      <c r="AR25" s="86" t="s">
        <v>16</v>
      </c>
      <c r="AS25" s="85">
        <v>5.6850889319344008E-3</v>
      </c>
      <c r="AT25" s="85">
        <v>2.2651956877385794E-3</v>
      </c>
      <c r="AU25" s="85">
        <v>7.1140586956386833E-3</v>
      </c>
      <c r="AV25" s="86">
        <v>3.0000000000000001E-3</v>
      </c>
      <c r="AW25" s="85">
        <v>2E-3</v>
      </c>
      <c r="AX25" s="85" t="s">
        <v>41</v>
      </c>
      <c r="AY25" s="85" t="s">
        <v>41</v>
      </c>
      <c r="AZ25" s="85" t="s">
        <v>41</v>
      </c>
      <c r="BA25" s="85">
        <v>2.2929269544736232E-3</v>
      </c>
      <c r="BB25" s="184" t="s">
        <v>16</v>
      </c>
      <c r="BC25" s="184">
        <v>3.7262117116308806E-3</v>
      </c>
      <c r="BD25" s="85">
        <v>0</v>
      </c>
      <c r="BE25" s="85">
        <v>1.2608047807820153E-3</v>
      </c>
      <c r="BF25" s="85">
        <v>1.1752710206899579E-3</v>
      </c>
      <c r="BG25" s="85">
        <v>1.2044710897844948E-2</v>
      </c>
      <c r="BH25" s="85">
        <v>1.2044710897844948E-2</v>
      </c>
      <c r="BI25" s="85" t="s">
        <v>16</v>
      </c>
      <c r="BJ25" s="85">
        <v>2.6457452214211758E-3</v>
      </c>
    </row>
    <row r="26" spans="1:62" s="24" customFormat="1" ht="34.5" customHeight="1" thickBot="1" x14ac:dyDescent="0.25">
      <c r="A26" s="78" t="s">
        <v>70</v>
      </c>
      <c r="B26" s="86" t="s">
        <v>16</v>
      </c>
      <c r="C26" s="86" t="s">
        <v>16</v>
      </c>
      <c r="D26" s="86" t="s">
        <v>16</v>
      </c>
      <c r="E26" s="85">
        <v>7.0213464194949214E-4</v>
      </c>
      <c r="F26" s="85">
        <v>1.2530566989170553E-3</v>
      </c>
      <c r="G26" s="86" t="s">
        <v>16</v>
      </c>
      <c r="H26" s="85">
        <v>7.8499337343256189E-4</v>
      </c>
      <c r="I26" s="86" t="s">
        <v>16</v>
      </c>
      <c r="J26" s="86" t="s">
        <v>16</v>
      </c>
      <c r="K26" s="85">
        <v>1.1620084398507736E-3</v>
      </c>
      <c r="L26" s="86" t="s">
        <v>16</v>
      </c>
      <c r="M26" s="86" t="s">
        <v>16</v>
      </c>
      <c r="N26" s="86" t="s">
        <v>16</v>
      </c>
      <c r="O26" s="86" t="s">
        <v>16</v>
      </c>
      <c r="P26" s="86" t="s">
        <v>16</v>
      </c>
      <c r="Q26" s="86" t="s">
        <v>16</v>
      </c>
      <c r="R26" s="85" t="s">
        <v>41</v>
      </c>
      <c r="S26" s="86" t="s">
        <v>16</v>
      </c>
      <c r="T26" s="86" t="s">
        <v>16</v>
      </c>
      <c r="U26" s="86" t="s">
        <v>16</v>
      </c>
      <c r="V26" s="86" t="s">
        <v>16</v>
      </c>
      <c r="W26" s="86" t="s">
        <v>16</v>
      </c>
      <c r="X26" s="86" t="s">
        <v>16</v>
      </c>
      <c r="Y26" s="86" t="s">
        <v>16</v>
      </c>
      <c r="Z26" s="86" t="s">
        <v>16</v>
      </c>
      <c r="AA26" s="86" t="s">
        <v>16</v>
      </c>
      <c r="AB26" s="86" t="s">
        <v>16</v>
      </c>
      <c r="AC26" s="86" t="s">
        <v>16</v>
      </c>
      <c r="AD26" s="86" t="s">
        <v>16</v>
      </c>
      <c r="AE26" s="86" t="s">
        <v>16</v>
      </c>
      <c r="AF26" s="86" t="s">
        <v>16</v>
      </c>
      <c r="AG26" s="86" t="s">
        <v>16</v>
      </c>
      <c r="AH26" s="86" t="s">
        <v>16</v>
      </c>
      <c r="AI26" s="86" t="s">
        <v>16</v>
      </c>
      <c r="AJ26" s="86" t="s">
        <v>16</v>
      </c>
      <c r="AK26" s="86" t="s">
        <v>16</v>
      </c>
      <c r="AL26" s="86" t="s">
        <v>16</v>
      </c>
      <c r="AM26" s="86" t="s">
        <v>16</v>
      </c>
      <c r="AN26" s="86" t="s">
        <v>16</v>
      </c>
      <c r="AO26" s="86" t="s">
        <v>16</v>
      </c>
      <c r="AP26" s="86" t="s">
        <v>16</v>
      </c>
      <c r="AQ26" s="86" t="s">
        <v>16</v>
      </c>
      <c r="AR26" s="86" t="s">
        <v>16</v>
      </c>
      <c r="AS26" s="86" t="s">
        <v>16</v>
      </c>
      <c r="AT26" s="86">
        <v>1.2731238726456648E-3</v>
      </c>
      <c r="AU26" s="86" t="s">
        <v>16</v>
      </c>
      <c r="AV26" s="157" t="s">
        <v>16</v>
      </c>
      <c r="AW26" s="157" t="s">
        <v>16</v>
      </c>
      <c r="AX26" s="85" t="s">
        <v>41</v>
      </c>
      <c r="AY26" s="85" t="s">
        <v>41</v>
      </c>
      <c r="AZ26" s="85" t="s">
        <v>41</v>
      </c>
      <c r="BA26" s="157" t="s">
        <v>16</v>
      </c>
      <c r="BB26" s="184" t="s">
        <v>16</v>
      </c>
      <c r="BC26" s="184">
        <v>1.2731238726456648E-3</v>
      </c>
      <c r="BD26" s="85" t="s">
        <v>16</v>
      </c>
      <c r="BE26" s="85" t="s">
        <v>16</v>
      </c>
      <c r="BF26" s="85" t="s">
        <v>16</v>
      </c>
      <c r="BG26" s="85" t="s">
        <v>16</v>
      </c>
      <c r="BH26" s="85" t="s">
        <v>16</v>
      </c>
      <c r="BI26" s="85" t="s">
        <v>16</v>
      </c>
      <c r="BJ26" s="85">
        <v>1.2073003465257639E-3</v>
      </c>
    </row>
    <row r="27" spans="1:62" s="24" customFormat="1" ht="34.5" customHeight="1" thickBot="1" x14ac:dyDescent="0.25">
      <c r="A27" s="78" t="s">
        <v>73</v>
      </c>
      <c r="B27" s="86" t="s">
        <v>16</v>
      </c>
      <c r="C27" s="85">
        <v>1.328243848301E-3</v>
      </c>
      <c r="D27" s="86" t="s">
        <v>16</v>
      </c>
      <c r="E27" s="86" t="s">
        <v>16</v>
      </c>
      <c r="F27" s="86" t="s">
        <v>16</v>
      </c>
      <c r="G27" s="85">
        <v>8.6577750744372449E-4</v>
      </c>
      <c r="H27" s="86" t="s">
        <v>16</v>
      </c>
      <c r="I27" s="86" t="s">
        <v>16</v>
      </c>
      <c r="J27" s="86" t="s">
        <v>16</v>
      </c>
      <c r="K27" s="86" t="s">
        <v>16</v>
      </c>
      <c r="L27" s="86" t="s">
        <v>16</v>
      </c>
      <c r="M27" s="86" t="s">
        <v>16</v>
      </c>
      <c r="N27" s="86" t="s">
        <v>16</v>
      </c>
      <c r="O27" s="86" t="s">
        <v>16</v>
      </c>
      <c r="P27" s="86" t="s">
        <v>16</v>
      </c>
      <c r="Q27" s="86" t="s">
        <v>16</v>
      </c>
      <c r="R27" s="85" t="s">
        <v>41</v>
      </c>
      <c r="S27" s="86" t="s">
        <v>16</v>
      </c>
      <c r="T27" s="86" t="s">
        <v>16</v>
      </c>
      <c r="U27" s="86" t="s">
        <v>16</v>
      </c>
      <c r="V27" s="86" t="s">
        <v>16</v>
      </c>
      <c r="W27" s="86" t="s">
        <v>16</v>
      </c>
      <c r="X27" s="86" t="s">
        <v>16</v>
      </c>
      <c r="Y27" s="86" t="s">
        <v>16</v>
      </c>
      <c r="Z27" s="86" t="s">
        <v>16</v>
      </c>
      <c r="AA27" s="86" t="s">
        <v>16</v>
      </c>
      <c r="AB27" s="86" t="s">
        <v>16</v>
      </c>
      <c r="AC27" s="86" t="s">
        <v>16</v>
      </c>
      <c r="AD27" s="86" t="s">
        <v>16</v>
      </c>
      <c r="AE27" s="86" t="s">
        <v>16</v>
      </c>
      <c r="AF27" s="86" t="s">
        <v>16</v>
      </c>
      <c r="AG27" s="86">
        <v>1.1703891543939999E-3</v>
      </c>
      <c r="AH27" s="86" t="s">
        <v>16</v>
      </c>
      <c r="AI27" s="86" t="s">
        <v>16</v>
      </c>
      <c r="AJ27" s="86" t="s">
        <v>16</v>
      </c>
      <c r="AK27" s="86" t="s">
        <v>16</v>
      </c>
      <c r="AL27" s="86">
        <v>1.3440716381622176E-3</v>
      </c>
      <c r="AM27" s="86" t="s">
        <v>16</v>
      </c>
      <c r="AN27" s="86" t="s">
        <v>16</v>
      </c>
      <c r="AO27" s="86" t="s">
        <v>16</v>
      </c>
      <c r="AP27" s="86" t="s">
        <v>16</v>
      </c>
      <c r="AQ27" s="86" t="s">
        <v>16</v>
      </c>
      <c r="AR27" s="86">
        <v>2.0507583620718518E-3</v>
      </c>
      <c r="AS27" s="86" t="s">
        <v>16</v>
      </c>
      <c r="AT27" s="86">
        <v>8.8300683753513151E-4</v>
      </c>
      <c r="AU27" s="86" t="s">
        <v>16</v>
      </c>
      <c r="AV27" s="85">
        <v>2E-3</v>
      </c>
      <c r="AW27" s="85">
        <v>1E-3</v>
      </c>
      <c r="AX27" s="85" t="s">
        <v>41</v>
      </c>
      <c r="AY27" s="85" t="s">
        <v>41</v>
      </c>
      <c r="AZ27" s="85" t="s">
        <v>41</v>
      </c>
      <c r="BA27" s="85" t="s">
        <v>16</v>
      </c>
      <c r="BB27" s="184" t="s">
        <v>16</v>
      </c>
      <c r="BC27" s="184">
        <v>1.4834412999017459E-3</v>
      </c>
      <c r="BD27" s="85">
        <v>1.1229737979586377E-3</v>
      </c>
      <c r="BE27" s="85" t="s">
        <v>16</v>
      </c>
      <c r="BF27" s="85" t="s">
        <v>16</v>
      </c>
      <c r="BG27" s="85" t="s">
        <v>16</v>
      </c>
      <c r="BH27" s="85" t="s">
        <v>16</v>
      </c>
      <c r="BI27" s="85" t="s">
        <v>16</v>
      </c>
      <c r="BJ27" s="85" t="s">
        <v>16</v>
      </c>
    </row>
    <row r="28" spans="1:62" ht="6" customHeight="1" x14ac:dyDescent="0.2"/>
    <row r="29" spans="1:62" x14ac:dyDescent="0.2">
      <c r="A29" s="35" t="s">
        <v>141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X29" s="57"/>
      <c r="AY29" s="57"/>
      <c r="AZ29" s="57"/>
      <c r="BA29" s="57"/>
      <c r="BB29" s="185"/>
    </row>
    <row r="30" spans="1:62" ht="12" customHeight="1" x14ac:dyDescent="0.2">
      <c r="A30" s="35" t="s">
        <v>138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X30" s="57"/>
      <c r="AY30" s="57"/>
      <c r="AZ30" s="57"/>
      <c r="BA30" s="57"/>
      <c r="BB30" s="185"/>
    </row>
    <row r="31" spans="1:62" x14ac:dyDescent="0.2">
      <c r="A31" s="35" t="s">
        <v>139</v>
      </c>
      <c r="B31" s="57"/>
      <c r="C31" s="57"/>
      <c r="D31" s="57"/>
      <c r="E31" s="57"/>
      <c r="F31" s="57"/>
      <c r="G31" s="57"/>
      <c r="H31" s="58"/>
      <c r="I31" s="57"/>
      <c r="J31" s="57"/>
      <c r="K31" s="58"/>
      <c r="L31" s="57"/>
      <c r="M31" s="58"/>
      <c r="N31" s="57"/>
      <c r="O31" s="57"/>
      <c r="P31" s="57"/>
      <c r="Q31" s="58"/>
      <c r="R31" s="57"/>
      <c r="S31" s="58"/>
      <c r="T31" s="57"/>
      <c r="U31" s="58"/>
      <c r="V31" s="58"/>
      <c r="W31" s="57"/>
      <c r="X31" s="57"/>
      <c r="Y31" s="58"/>
      <c r="Z31" s="57"/>
      <c r="AA31" s="57"/>
      <c r="AB31" s="58"/>
      <c r="AC31" s="57"/>
      <c r="AD31" s="57"/>
      <c r="AE31" s="58"/>
      <c r="AF31" s="58"/>
      <c r="AG31" s="58"/>
      <c r="AH31" s="58"/>
      <c r="AI31" s="57"/>
      <c r="AJ31" s="58"/>
      <c r="AK31" s="58"/>
      <c r="AL31" s="58"/>
      <c r="AM31" s="57"/>
      <c r="AN31" s="58"/>
      <c r="AO31" s="58"/>
      <c r="AP31" s="58"/>
      <c r="AQ31" s="58"/>
      <c r="AR31" s="58"/>
      <c r="AS31" s="58"/>
      <c r="AT31" s="58"/>
      <c r="AU31" s="58"/>
      <c r="AX31" s="57"/>
      <c r="AY31" s="57"/>
      <c r="AZ31" s="57"/>
      <c r="BA31" s="57"/>
      <c r="BB31" s="185"/>
    </row>
  </sheetData>
  <sortState ref="A39:AG59">
    <sortCondition descending="1" ref="C38:C59"/>
  </sortState>
  <mergeCells count="17">
    <mergeCell ref="BH4:BJ4"/>
    <mergeCell ref="BD4:BG4"/>
    <mergeCell ref="AZ4:BC4"/>
    <mergeCell ref="AN4:AQ4"/>
    <mergeCell ref="P4:S4"/>
    <mergeCell ref="AJ4:AM4"/>
    <mergeCell ref="T4:W4"/>
    <mergeCell ref="X4:AA4"/>
    <mergeCell ref="AB4:AE4"/>
    <mergeCell ref="AF4:AI4"/>
    <mergeCell ref="AV4:AY4"/>
    <mergeCell ref="AR4:AU4"/>
    <mergeCell ref="A4:A5"/>
    <mergeCell ref="B4:C4"/>
    <mergeCell ref="D4:G4"/>
    <mergeCell ref="H4:K4"/>
    <mergeCell ref="L4:O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I70"/>
  <sheetViews>
    <sheetView zoomScaleNormal="100" workbookViewId="0">
      <pane ySplit="4" topLeftCell="A57" activePane="bottomLeft" state="frozen"/>
      <selection pane="bottomLeft" activeCell="G67" sqref="G67"/>
    </sheetView>
  </sheetViews>
  <sheetFormatPr baseColWidth="10" defaultRowHeight="11.25" x14ac:dyDescent="0.2"/>
  <cols>
    <col min="1" max="1" width="10.85546875" style="19" customWidth="1"/>
    <col min="2" max="2" width="10.140625" style="19" customWidth="1"/>
    <col min="3" max="3" width="11.42578125" style="19"/>
    <col min="4" max="10" width="16" style="19" customWidth="1"/>
    <col min="11" max="16384" width="11.42578125" style="19"/>
  </cols>
  <sheetData>
    <row r="2" spans="1:10" s="23" customFormat="1" ht="15.75" x14ac:dyDescent="0.25">
      <c r="A2" s="23" t="s">
        <v>148</v>
      </c>
    </row>
    <row r="3" spans="1:10" ht="12" thickBot="1" x14ac:dyDescent="0.25"/>
    <row r="4" spans="1:10" s="83" customFormat="1" ht="39" thickBot="1" x14ac:dyDescent="0.25">
      <c r="A4" s="82" t="s">
        <v>53</v>
      </c>
      <c r="B4" s="60" t="s">
        <v>51</v>
      </c>
      <c r="C4" s="82" t="s">
        <v>3</v>
      </c>
      <c r="D4" s="82" t="s">
        <v>74</v>
      </c>
      <c r="E4" s="82" t="s">
        <v>75</v>
      </c>
      <c r="F4" s="82" t="s">
        <v>76</v>
      </c>
      <c r="G4" s="82" t="s">
        <v>77</v>
      </c>
      <c r="H4" s="82" t="s">
        <v>78</v>
      </c>
      <c r="I4" s="82" t="s">
        <v>79</v>
      </c>
      <c r="J4" s="82" t="s">
        <v>80</v>
      </c>
    </row>
    <row r="5" spans="1:10" s="24" customFormat="1" ht="19.5" customHeight="1" thickBot="1" x14ac:dyDescent="0.25">
      <c r="A5" s="247">
        <v>2003</v>
      </c>
      <c r="B5" s="64" t="s">
        <v>43</v>
      </c>
      <c r="C5" s="84">
        <v>0.99999999999999989</v>
      </c>
      <c r="D5" s="85">
        <v>6.7924279147053724E-3</v>
      </c>
      <c r="E5" s="85">
        <v>6.3539050270569164E-2</v>
      </c>
      <c r="F5" s="85">
        <v>0.19290605321147861</v>
      </c>
      <c r="G5" s="85">
        <v>0.16519712896809566</v>
      </c>
      <c r="H5" s="85">
        <v>0.22201252843933719</v>
      </c>
      <c r="I5" s="85">
        <v>0.13043717485618705</v>
      </c>
      <c r="J5" s="85">
        <v>0.21911563633962688</v>
      </c>
    </row>
    <row r="6" spans="1:10" s="24" customFormat="1" ht="19.5" customHeight="1" thickBot="1" x14ac:dyDescent="0.25">
      <c r="A6" s="269"/>
      <c r="B6" s="64" t="s">
        <v>44</v>
      </c>
      <c r="C6" s="84">
        <v>1</v>
      </c>
      <c r="D6" s="85">
        <v>2.8271902394012404E-3</v>
      </c>
      <c r="E6" s="85">
        <v>6.2157174347670069E-2</v>
      </c>
      <c r="F6" s="85">
        <v>0.20767416824729584</v>
      </c>
      <c r="G6" s="85">
        <v>0.19309478648690212</v>
      </c>
      <c r="H6" s="85">
        <v>0.18881939816476137</v>
      </c>
      <c r="I6" s="85">
        <v>0.13785564156456656</v>
      </c>
      <c r="J6" s="85">
        <v>0.20757164094940278</v>
      </c>
    </row>
    <row r="7" spans="1:10" s="24" customFormat="1" ht="19.5" customHeight="1" thickBot="1" x14ac:dyDescent="0.25">
      <c r="A7" s="247">
        <v>2004</v>
      </c>
      <c r="B7" s="64" t="s">
        <v>45</v>
      </c>
      <c r="C7" s="84">
        <v>1</v>
      </c>
      <c r="D7" s="85">
        <v>2.6602060392280336E-3</v>
      </c>
      <c r="E7" s="85">
        <v>5.2931963296094002E-2</v>
      </c>
      <c r="F7" s="85">
        <v>0.2129018658797224</v>
      </c>
      <c r="G7" s="85">
        <v>0.19218587822820141</v>
      </c>
      <c r="H7" s="85">
        <v>0.18581152293460484</v>
      </c>
      <c r="I7" s="85">
        <v>0.15219473668762989</v>
      </c>
      <c r="J7" s="85">
        <v>0.20131382693451944</v>
      </c>
    </row>
    <row r="8" spans="1:10" s="24" customFormat="1" ht="19.5" customHeight="1" thickBot="1" x14ac:dyDescent="0.25">
      <c r="A8" s="269"/>
      <c r="B8" s="64" t="s">
        <v>46</v>
      </c>
      <c r="C8" s="84">
        <v>1</v>
      </c>
      <c r="D8" s="85">
        <v>3.7667104974797284E-3</v>
      </c>
      <c r="E8" s="85">
        <v>6.4050515012053472E-2</v>
      </c>
      <c r="F8" s="85">
        <v>0.19829881656804735</v>
      </c>
      <c r="G8" s="85">
        <v>0.17775038351961428</v>
      </c>
      <c r="H8" s="85">
        <v>0.1696772956388341</v>
      </c>
      <c r="I8" s="85">
        <v>0.14551555993863688</v>
      </c>
      <c r="J8" s="85">
        <v>0.24094071882533419</v>
      </c>
    </row>
    <row r="9" spans="1:10" s="24" customFormat="1" ht="19.5" customHeight="1" thickBot="1" x14ac:dyDescent="0.25">
      <c r="A9" s="269"/>
      <c r="B9" s="64" t="s">
        <v>43</v>
      </c>
      <c r="C9" s="84">
        <v>1</v>
      </c>
      <c r="D9" s="85">
        <v>5.582862214309172E-3</v>
      </c>
      <c r="E9" s="85">
        <v>6.4443111529682531E-2</v>
      </c>
      <c r="F9" s="85">
        <v>0.17171983096710808</v>
      </c>
      <c r="G9" s="85">
        <v>0.1559320285846888</v>
      </c>
      <c r="H9" s="85">
        <v>0.20925012688323213</v>
      </c>
      <c r="I9" s="85">
        <v>0.16924459016037499</v>
      </c>
      <c r="J9" s="85">
        <v>0.22382744966060433</v>
      </c>
    </row>
    <row r="10" spans="1:10" s="24" customFormat="1" ht="19.5" customHeight="1" thickBot="1" x14ac:dyDescent="0.25">
      <c r="A10" s="269"/>
      <c r="B10" s="64" t="s">
        <v>44</v>
      </c>
      <c r="C10" s="84">
        <v>1</v>
      </c>
      <c r="D10" s="85">
        <v>4.0436418081985235E-3</v>
      </c>
      <c r="E10" s="85">
        <v>6.9922843940204704E-2</v>
      </c>
      <c r="F10" s="85">
        <v>0.18451026858322284</v>
      </c>
      <c r="G10" s="85">
        <v>0.15281750100827446</v>
      </c>
      <c r="H10" s="85">
        <v>0.20873257925827904</v>
      </c>
      <c r="I10" s="85">
        <v>0.18662962191685492</v>
      </c>
      <c r="J10" s="85">
        <v>0.19334354348496549</v>
      </c>
    </row>
    <row r="11" spans="1:10" s="24" customFormat="1" ht="19.5" customHeight="1" thickBot="1" x14ac:dyDescent="0.25">
      <c r="A11" s="247">
        <v>2005</v>
      </c>
      <c r="B11" s="64" t="s">
        <v>45</v>
      </c>
      <c r="C11" s="84">
        <v>1</v>
      </c>
      <c r="D11" s="85">
        <v>4.9833748845670676E-3</v>
      </c>
      <c r="E11" s="85">
        <v>6.0208153655445525E-2</v>
      </c>
      <c r="F11" s="85">
        <v>0.20622076045690643</v>
      </c>
      <c r="G11" s="85">
        <v>0.17174201814203588</v>
      </c>
      <c r="H11" s="85">
        <v>0.22124853368977729</v>
      </c>
      <c r="I11" s="85">
        <v>0.14239085521590464</v>
      </c>
      <c r="J11" s="85">
        <v>0.19320630395536317</v>
      </c>
    </row>
    <row r="12" spans="1:10" s="24" customFormat="1" ht="19.5" customHeight="1" thickBot="1" x14ac:dyDescent="0.25">
      <c r="A12" s="269"/>
      <c r="B12" s="64" t="s">
        <v>46</v>
      </c>
      <c r="C12" s="84">
        <v>1</v>
      </c>
      <c r="D12" s="85">
        <v>4.8417645042179271E-3</v>
      </c>
      <c r="E12" s="85">
        <v>4.7226171943056575E-2</v>
      </c>
      <c r="F12" s="85">
        <v>0.19222901012190119</v>
      </c>
      <c r="G12" s="85">
        <v>0.1357352007238761</v>
      </c>
      <c r="H12" s="85">
        <v>0.21592920851341252</v>
      </c>
      <c r="I12" s="85">
        <v>0.20423928376730305</v>
      </c>
      <c r="J12" s="85">
        <v>0.19979936042623264</v>
      </c>
    </row>
    <row r="13" spans="1:10" s="24" customFormat="1" ht="19.5" customHeight="1" thickBot="1" x14ac:dyDescent="0.25">
      <c r="A13" s="269"/>
      <c r="B13" s="64" t="s">
        <v>43</v>
      </c>
      <c r="C13" s="84">
        <v>1</v>
      </c>
      <c r="D13" s="85">
        <v>5.0077307673915706E-3</v>
      </c>
      <c r="E13" s="85">
        <v>4.6373977865033028E-2</v>
      </c>
      <c r="F13" s="85">
        <v>0.15892438725034402</v>
      </c>
      <c r="G13" s="85">
        <v>0.14518434293790414</v>
      </c>
      <c r="H13" s="85">
        <v>0.20984650043302924</v>
      </c>
      <c r="I13" s="85">
        <v>0.18758932888437854</v>
      </c>
      <c r="J13" s="85">
        <v>0.24707373186191947</v>
      </c>
    </row>
    <row r="14" spans="1:10" s="24" customFormat="1" ht="19.5" customHeight="1" thickBot="1" x14ac:dyDescent="0.25">
      <c r="A14" s="269"/>
      <c r="B14" s="64" t="s">
        <v>44</v>
      </c>
      <c r="C14" s="84">
        <v>1</v>
      </c>
      <c r="D14" s="85">
        <v>9.2944909837421614E-3</v>
      </c>
      <c r="E14" s="85">
        <v>5.4578815177994011E-2</v>
      </c>
      <c r="F14" s="85">
        <v>0.14379389691837993</v>
      </c>
      <c r="G14" s="85">
        <v>0.18237806620444871</v>
      </c>
      <c r="H14" s="85">
        <v>0.21993452747990958</v>
      </c>
      <c r="I14" s="85">
        <v>0.18493981641625684</v>
      </c>
      <c r="J14" s="85">
        <v>0.20508038681926877</v>
      </c>
    </row>
    <row r="15" spans="1:10" s="24" customFormat="1" ht="19.5" customHeight="1" thickBot="1" x14ac:dyDescent="0.25">
      <c r="A15" s="247">
        <v>2006</v>
      </c>
      <c r="B15" s="64" t="s">
        <v>45</v>
      </c>
      <c r="C15" s="84">
        <v>1</v>
      </c>
      <c r="D15" s="85">
        <v>5.3509828923866236E-3</v>
      </c>
      <c r="E15" s="85">
        <v>7.0136455074039469E-2</v>
      </c>
      <c r="F15" s="85">
        <v>0.14557128506259098</v>
      </c>
      <c r="G15" s="85">
        <v>0.16767665633713197</v>
      </c>
      <c r="H15" s="85">
        <v>0.21437500469714088</v>
      </c>
      <c r="I15" s="85">
        <v>0.16630634377058914</v>
      </c>
      <c r="J15" s="85">
        <v>0.23058327216612096</v>
      </c>
    </row>
    <row r="16" spans="1:10" s="24" customFormat="1" ht="19.5" customHeight="1" thickBot="1" x14ac:dyDescent="0.25">
      <c r="A16" s="269"/>
      <c r="B16" s="64" t="s">
        <v>46</v>
      </c>
      <c r="C16" s="84">
        <v>1</v>
      </c>
      <c r="D16" s="85">
        <v>3.8977728440990874E-3</v>
      </c>
      <c r="E16" s="85">
        <v>5.3851269588871223E-2</v>
      </c>
      <c r="F16" s="85">
        <v>0.17273459142139949</v>
      </c>
      <c r="G16" s="85">
        <v>0.14760283219825387</v>
      </c>
      <c r="H16" s="85">
        <v>0.15877361415299071</v>
      </c>
      <c r="I16" s="85">
        <v>0.20023651655615893</v>
      </c>
      <c r="J16" s="85">
        <v>0.2629034032382267</v>
      </c>
    </row>
    <row r="17" spans="1:10" s="24" customFormat="1" ht="19.5" customHeight="1" thickBot="1" x14ac:dyDescent="0.25">
      <c r="A17" s="269"/>
      <c r="B17" s="64" t="s">
        <v>43</v>
      </c>
      <c r="C17" s="84">
        <v>1</v>
      </c>
      <c r="D17" s="85">
        <v>6.4847060848198601E-3</v>
      </c>
      <c r="E17" s="85">
        <v>6.6054129249538088E-2</v>
      </c>
      <c r="F17" s="85">
        <v>0.1659396370189952</v>
      </c>
      <c r="G17" s="85">
        <v>0.16479232447910813</v>
      </c>
      <c r="H17" s="85">
        <v>0.18561365684359982</v>
      </c>
      <c r="I17" s="85">
        <v>0.1896818358912826</v>
      </c>
      <c r="J17" s="85">
        <v>0.22143371043265636</v>
      </c>
    </row>
    <row r="18" spans="1:10" s="24" customFormat="1" ht="19.5" customHeight="1" thickBot="1" x14ac:dyDescent="0.25">
      <c r="A18" s="269"/>
      <c r="B18" s="64" t="s">
        <v>44</v>
      </c>
      <c r="C18" s="84">
        <v>1</v>
      </c>
      <c r="D18" s="85">
        <v>4.214806014795602E-3</v>
      </c>
      <c r="E18" s="85">
        <v>4.9704419274987102E-2</v>
      </c>
      <c r="F18" s="85">
        <v>0.14895943278792498</v>
      </c>
      <c r="G18" s="85">
        <v>0.16390649330979415</v>
      </c>
      <c r="H18" s="85">
        <v>0.23228527208099245</v>
      </c>
      <c r="I18" s="85">
        <v>0.17943572243337008</v>
      </c>
      <c r="J18" s="85">
        <v>0.22149385409813566</v>
      </c>
    </row>
    <row r="19" spans="1:10" s="24" customFormat="1" ht="19.5" customHeight="1" thickBot="1" x14ac:dyDescent="0.25">
      <c r="A19" s="247">
        <v>2007</v>
      </c>
      <c r="B19" s="64" t="s">
        <v>45</v>
      </c>
      <c r="C19" s="84">
        <v>1</v>
      </c>
      <c r="D19" s="85">
        <v>5.1318589930101329E-3</v>
      </c>
      <c r="E19" s="85">
        <v>6.0734634778883322E-2</v>
      </c>
      <c r="F19" s="85">
        <v>0.13313279372446959</v>
      </c>
      <c r="G19" s="85">
        <v>0.17564932907816694</v>
      </c>
      <c r="H19" s="85">
        <v>0.20295356813115564</v>
      </c>
      <c r="I19" s="85">
        <v>0.19016057678429468</v>
      </c>
      <c r="J19" s="85">
        <v>0.23223723851001971</v>
      </c>
    </row>
    <row r="20" spans="1:10" s="24" customFormat="1" ht="19.5" customHeight="1" thickBot="1" x14ac:dyDescent="0.25">
      <c r="A20" s="269"/>
      <c r="B20" s="64" t="s">
        <v>46</v>
      </c>
      <c r="C20" s="84">
        <v>1.0000000000000002</v>
      </c>
      <c r="D20" s="85">
        <v>7.6283038325163522E-4</v>
      </c>
      <c r="E20" s="85">
        <v>3.9613028389533213E-2</v>
      </c>
      <c r="F20" s="85">
        <v>0.14616442290939741</v>
      </c>
      <c r="G20" s="85">
        <v>0.16777795043486041</v>
      </c>
      <c r="H20" s="85">
        <v>0.20417720267273165</v>
      </c>
      <c r="I20" s="85">
        <v>0.18424237287337486</v>
      </c>
      <c r="J20" s="85">
        <v>0.25726219233685083</v>
      </c>
    </row>
    <row r="21" spans="1:10" s="24" customFormat="1" ht="19.5" customHeight="1" thickBot="1" x14ac:dyDescent="0.25">
      <c r="A21" s="269"/>
      <c r="B21" s="64" t="s">
        <v>43</v>
      </c>
      <c r="C21" s="84" t="s">
        <v>41</v>
      </c>
      <c r="D21" s="85" t="s">
        <v>41</v>
      </c>
      <c r="E21" s="85" t="s">
        <v>41</v>
      </c>
      <c r="F21" s="85" t="s">
        <v>41</v>
      </c>
      <c r="G21" s="85" t="s">
        <v>41</v>
      </c>
      <c r="H21" s="85" t="s">
        <v>41</v>
      </c>
      <c r="I21" s="85" t="s">
        <v>41</v>
      </c>
      <c r="J21" s="85" t="s">
        <v>41</v>
      </c>
    </row>
    <row r="22" spans="1:10" s="24" customFormat="1" ht="19.5" customHeight="1" thickBot="1" x14ac:dyDescent="0.25">
      <c r="A22" s="269"/>
      <c r="B22" s="64" t="s">
        <v>44</v>
      </c>
      <c r="C22" s="84">
        <v>1</v>
      </c>
      <c r="D22" s="85">
        <v>7.1066332325060997E-3</v>
      </c>
      <c r="E22" s="85">
        <v>4.2363180443265008E-2</v>
      </c>
      <c r="F22" s="85">
        <v>0.16065488974598285</v>
      </c>
      <c r="G22" s="85">
        <v>0.18774555554306147</v>
      </c>
      <c r="H22" s="85">
        <v>0.22214750761826585</v>
      </c>
      <c r="I22" s="85">
        <v>0.14984651021578527</v>
      </c>
      <c r="J22" s="85">
        <v>0.23013572320113349</v>
      </c>
    </row>
    <row r="23" spans="1:10" s="24" customFormat="1" ht="19.5" customHeight="1" thickBot="1" x14ac:dyDescent="0.25">
      <c r="A23" s="247">
        <v>2008</v>
      </c>
      <c r="B23" s="64" t="s">
        <v>45</v>
      </c>
      <c r="C23" s="84">
        <v>1</v>
      </c>
      <c r="D23" s="85">
        <v>4.1585830899630175E-3</v>
      </c>
      <c r="E23" s="85">
        <v>3.462187272020123E-2</v>
      </c>
      <c r="F23" s="85">
        <v>0.14844323545589072</v>
      </c>
      <c r="G23" s="85">
        <v>0.15500675453313173</v>
      </c>
      <c r="H23" s="85">
        <v>0.23999650191129124</v>
      </c>
      <c r="I23" s="85">
        <v>0.17139714123303024</v>
      </c>
      <c r="J23" s="85">
        <v>0.24637591105649181</v>
      </c>
    </row>
    <row r="24" spans="1:10" s="24" customFormat="1" ht="19.5" customHeight="1" thickBot="1" x14ac:dyDescent="0.25">
      <c r="A24" s="269"/>
      <c r="B24" s="64" t="s">
        <v>46</v>
      </c>
      <c r="C24" s="84">
        <v>1</v>
      </c>
      <c r="D24" s="85">
        <v>2.5314338538594194E-3</v>
      </c>
      <c r="E24" s="85">
        <v>4.1199085971562049E-2</v>
      </c>
      <c r="F24" s="85">
        <v>0.14460815890171935</v>
      </c>
      <c r="G24" s="85">
        <v>0.18015898308685757</v>
      </c>
      <c r="H24" s="85">
        <v>0.22492919895939989</v>
      </c>
      <c r="I24" s="85">
        <v>0.16293167162782499</v>
      </c>
      <c r="J24" s="85">
        <v>0.24364146759877678</v>
      </c>
    </row>
    <row r="25" spans="1:10" s="24" customFormat="1" ht="19.5" customHeight="1" thickBot="1" x14ac:dyDescent="0.25">
      <c r="A25" s="269"/>
      <c r="B25" s="64" t="s">
        <v>43</v>
      </c>
      <c r="C25" s="84">
        <v>1</v>
      </c>
      <c r="D25" s="85">
        <v>3.3189036471543642E-3</v>
      </c>
      <c r="E25" s="85">
        <v>5.2542862537334825E-2</v>
      </c>
      <c r="F25" s="85">
        <v>0.16484191418165936</v>
      </c>
      <c r="G25" s="85">
        <v>0.18004199243408259</v>
      </c>
      <c r="H25" s="85">
        <v>0.21223467537755655</v>
      </c>
      <c r="I25" s="85">
        <v>0.15923458211158706</v>
      </c>
      <c r="J25" s="85">
        <v>0.22778506971062526</v>
      </c>
    </row>
    <row r="26" spans="1:10" s="24" customFormat="1" ht="19.5" customHeight="1" thickBot="1" x14ac:dyDescent="0.25">
      <c r="A26" s="269"/>
      <c r="B26" s="64" t="s">
        <v>44</v>
      </c>
      <c r="C26" s="84">
        <v>1</v>
      </c>
      <c r="D26" s="85">
        <v>2.925838673619801E-3</v>
      </c>
      <c r="E26" s="85">
        <v>5.2734122760531014E-2</v>
      </c>
      <c r="F26" s="85">
        <v>0.1242902503217532</v>
      </c>
      <c r="G26" s="85">
        <v>0.18023077162871687</v>
      </c>
      <c r="H26" s="85">
        <v>0.20201424175354371</v>
      </c>
      <c r="I26" s="85">
        <v>0.2017448152090171</v>
      </c>
      <c r="J26" s="85">
        <v>0.23605995965281829</v>
      </c>
    </row>
    <row r="27" spans="1:10" s="24" customFormat="1" ht="19.5" customHeight="1" thickBot="1" x14ac:dyDescent="0.25">
      <c r="A27" s="247">
        <v>2009</v>
      </c>
      <c r="B27" s="64" t="s">
        <v>45</v>
      </c>
      <c r="C27" s="84">
        <v>1</v>
      </c>
      <c r="D27" s="85">
        <v>5.3335466752003416E-3</v>
      </c>
      <c r="E27" s="85">
        <v>6.9742789711588468E-2</v>
      </c>
      <c r="F27" s="85">
        <v>9.3088167971163288E-2</v>
      </c>
      <c r="G27" s="85">
        <v>0.1767870714828593</v>
      </c>
      <c r="H27" s="85">
        <v>0.21573974070073912</v>
      </c>
      <c r="I27" s="85">
        <v>0.17521145290256054</v>
      </c>
      <c r="J27" s="85">
        <v>0.26409723055588891</v>
      </c>
    </row>
    <row r="28" spans="1:10" s="24" customFormat="1" ht="19.5" customHeight="1" thickBot="1" x14ac:dyDescent="0.25">
      <c r="A28" s="269"/>
      <c r="B28" s="64" t="s">
        <v>46</v>
      </c>
      <c r="C28" s="84">
        <v>1</v>
      </c>
      <c r="D28" s="86" t="s">
        <v>16</v>
      </c>
      <c r="E28" s="85">
        <v>5.2060025981135433E-2</v>
      </c>
      <c r="F28" s="85">
        <v>0.1067007868200046</v>
      </c>
      <c r="G28" s="85">
        <v>0.18357757628156945</v>
      </c>
      <c r="H28" s="85">
        <v>0.22628569690702835</v>
      </c>
      <c r="I28" s="85">
        <v>0.18014528581421316</v>
      </c>
      <c r="J28" s="85">
        <v>0.25123062819604897</v>
      </c>
    </row>
    <row r="29" spans="1:10" s="24" customFormat="1" ht="19.5" customHeight="1" thickBot="1" x14ac:dyDescent="0.25">
      <c r="A29" s="269"/>
      <c r="B29" s="64" t="s">
        <v>43</v>
      </c>
      <c r="C29" s="84">
        <v>1</v>
      </c>
      <c r="D29" s="85">
        <v>1.5383463311830717E-3</v>
      </c>
      <c r="E29" s="85">
        <v>5.5472469163537562E-2</v>
      </c>
      <c r="F29" s="85">
        <v>0.13252029911101126</v>
      </c>
      <c r="G29" s="85">
        <v>0.16005648448281395</v>
      </c>
      <c r="H29" s="85">
        <v>0.2240037656321876</v>
      </c>
      <c r="I29" s="85">
        <v>0.18827305112487566</v>
      </c>
      <c r="J29" s="85">
        <v>0.23813558415439093</v>
      </c>
    </row>
    <row r="30" spans="1:10" s="24" customFormat="1" ht="19.5" customHeight="1" thickBot="1" x14ac:dyDescent="0.25">
      <c r="A30" s="269"/>
      <c r="B30" s="64" t="s">
        <v>44</v>
      </c>
      <c r="C30" s="84">
        <v>1</v>
      </c>
      <c r="D30" s="85">
        <v>2.2341273314385474E-3</v>
      </c>
      <c r="E30" s="85">
        <v>5.1606038132177422E-2</v>
      </c>
      <c r="F30" s="85">
        <v>0.13698425055392538</v>
      </c>
      <c r="G30" s="85">
        <v>0.15155214268933653</v>
      </c>
      <c r="H30" s="85">
        <v>0.22253290155559755</v>
      </c>
      <c r="I30" s="85">
        <v>0.18396311156356668</v>
      </c>
      <c r="J30" s="85">
        <v>0.25112742817395789</v>
      </c>
    </row>
    <row r="31" spans="1:10" s="24" customFormat="1" ht="19.5" customHeight="1" thickBot="1" x14ac:dyDescent="0.25">
      <c r="A31" s="247">
        <v>2010</v>
      </c>
      <c r="B31" s="64" t="s">
        <v>45</v>
      </c>
      <c r="C31" s="84">
        <v>1</v>
      </c>
      <c r="D31" s="86" t="s">
        <v>16</v>
      </c>
      <c r="E31" s="85">
        <v>5.0543516706359502E-2</v>
      </c>
      <c r="F31" s="85">
        <v>0.10980452262491452</v>
      </c>
      <c r="G31" s="85">
        <v>0.1698601711900776</v>
      </c>
      <c r="H31" s="85">
        <v>0.21789007050390247</v>
      </c>
      <c r="I31" s="85">
        <v>0.1982197175127921</v>
      </c>
      <c r="J31" s="86">
        <v>0.25368200146195385</v>
      </c>
    </row>
    <row r="32" spans="1:10" s="24" customFormat="1" ht="19.5" customHeight="1" thickBot="1" x14ac:dyDescent="0.25">
      <c r="A32" s="269"/>
      <c r="B32" s="64" t="s">
        <v>46</v>
      </c>
      <c r="C32" s="84">
        <v>1</v>
      </c>
      <c r="D32" s="85">
        <v>2.568826680965934E-3</v>
      </c>
      <c r="E32" s="85">
        <v>4.1596201528005021E-2</v>
      </c>
      <c r="F32" s="85">
        <v>0.11913993574495974</v>
      </c>
      <c r="G32" s="85">
        <v>0.1589876852144661</v>
      </c>
      <c r="H32" s="85">
        <v>0.23248454350047892</v>
      </c>
      <c r="I32" s="85">
        <v>0.18531987735628547</v>
      </c>
      <c r="J32" s="85">
        <v>0.25990292997483883</v>
      </c>
    </row>
    <row r="33" spans="1:10" s="24" customFormat="1" ht="19.5" customHeight="1" thickBot="1" x14ac:dyDescent="0.25">
      <c r="A33" s="269"/>
      <c r="B33" s="64" t="s">
        <v>43</v>
      </c>
      <c r="C33" s="84">
        <v>1</v>
      </c>
      <c r="D33" s="86" t="s">
        <v>16</v>
      </c>
      <c r="E33" s="85">
        <v>4.4901216020245986E-2</v>
      </c>
      <c r="F33" s="85">
        <v>0.11504034195541621</v>
      </c>
      <c r="G33" s="85">
        <v>0.17831774806878242</v>
      </c>
      <c r="H33" s="85">
        <v>0.21238501292551468</v>
      </c>
      <c r="I33" s="85">
        <v>0.19246297910828081</v>
      </c>
      <c r="J33" s="85">
        <v>0.25689270192175984</v>
      </c>
    </row>
    <row r="34" spans="1:10" s="24" customFormat="1" ht="19.5" customHeight="1" thickBot="1" x14ac:dyDescent="0.25">
      <c r="A34" s="269"/>
      <c r="B34" s="64" t="s">
        <v>44</v>
      </c>
      <c r="C34" s="84">
        <v>1</v>
      </c>
      <c r="D34" s="86" t="s">
        <v>16</v>
      </c>
      <c r="E34" s="85">
        <v>4.6186303003867772E-2</v>
      </c>
      <c r="F34" s="85">
        <v>0.13036047303462303</v>
      </c>
      <c r="G34" s="85">
        <v>0.17714318777622989</v>
      </c>
      <c r="H34" s="85">
        <v>0.22212776563689207</v>
      </c>
      <c r="I34" s="85">
        <v>0.17265674724159571</v>
      </c>
      <c r="J34" s="85">
        <v>0.25152552330679151</v>
      </c>
    </row>
    <row r="35" spans="1:10" s="24" customFormat="1" ht="19.5" customHeight="1" thickBot="1" x14ac:dyDescent="0.25">
      <c r="A35" s="247">
        <v>2011</v>
      </c>
      <c r="B35" s="64" t="s">
        <v>45</v>
      </c>
      <c r="C35" s="84">
        <v>1</v>
      </c>
      <c r="D35" s="86" t="s">
        <v>16</v>
      </c>
      <c r="E35" s="85">
        <v>3.8781978768316336E-2</v>
      </c>
      <c r="F35" s="85">
        <v>0.13444536454752529</v>
      </c>
      <c r="G35" s="85">
        <v>0.13016432260034311</v>
      </c>
      <c r="H35" s="85">
        <v>0.24922517314167855</v>
      </c>
      <c r="I35" s="85">
        <v>0.21007637343689253</v>
      </c>
      <c r="J35" s="86">
        <v>0.23730678750524423</v>
      </c>
    </row>
    <row r="36" spans="1:10" s="24" customFormat="1" ht="19.5" customHeight="1" thickBot="1" x14ac:dyDescent="0.25">
      <c r="A36" s="269"/>
      <c r="B36" s="64" t="s">
        <v>46</v>
      </c>
      <c r="C36" s="84">
        <v>1.0000000000000002</v>
      </c>
      <c r="D36" s="85">
        <v>1.6509073439171925E-3</v>
      </c>
      <c r="E36" s="85">
        <v>3.7964317690476708E-2</v>
      </c>
      <c r="F36" s="85">
        <v>0.11596095473107244</v>
      </c>
      <c r="G36" s="85">
        <v>0.17581508090756232</v>
      </c>
      <c r="H36" s="85">
        <v>0.24358963160308345</v>
      </c>
      <c r="I36" s="85">
        <v>0.19470443080820213</v>
      </c>
      <c r="J36" s="85">
        <v>0.2303146769156858</v>
      </c>
    </row>
    <row r="37" spans="1:10" s="24" customFormat="1" ht="19.5" customHeight="1" thickBot="1" x14ac:dyDescent="0.25">
      <c r="A37" s="269"/>
      <c r="B37" s="64" t="s">
        <v>43</v>
      </c>
      <c r="C37" s="84">
        <v>1</v>
      </c>
      <c r="D37" s="85">
        <v>3.4267455773206745E-3</v>
      </c>
      <c r="E37" s="85">
        <v>5.1997139412387622E-2</v>
      </c>
      <c r="F37" s="85">
        <v>9.7159124770213212E-2</v>
      </c>
      <c r="G37" s="85">
        <v>0.20623278031695677</v>
      </c>
      <c r="H37" s="85">
        <v>0.22001081888904678</v>
      </c>
      <c r="I37" s="85">
        <v>0.192236988681425</v>
      </c>
      <c r="J37" s="85">
        <v>0.22893640235264992</v>
      </c>
    </row>
    <row r="38" spans="1:10" s="24" customFormat="1" ht="19.5" customHeight="1" thickBot="1" x14ac:dyDescent="0.25">
      <c r="A38" s="269"/>
      <c r="B38" s="64" t="s">
        <v>44</v>
      </c>
      <c r="C38" s="84">
        <v>1</v>
      </c>
      <c r="D38" s="86" t="s">
        <v>16</v>
      </c>
      <c r="E38" s="85">
        <v>5.2271001587630289E-2</v>
      </c>
      <c r="F38" s="85">
        <v>0.11716323255332367</v>
      </c>
      <c r="G38" s="85">
        <v>0.15566758127976807</v>
      </c>
      <c r="H38" s="85">
        <v>0.22422257886380895</v>
      </c>
      <c r="I38" s="85">
        <v>0.20066482018361287</v>
      </c>
      <c r="J38" s="85">
        <v>0.25001078553185613</v>
      </c>
    </row>
    <row r="39" spans="1:10" s="24" customFormat="1" ht="19.5" customHeight="1" thickBot="1" x14ac:dyDescent="0.25">
      <c r="A39" s="247">
        <v>2012</v>
      </c>
      <c r="B39" s="64" t="s">
        <v>45</v>
      </c>
      <c r="C39" s="84">
        <v>1</v>
      </c>
      <c r="D39" s="86">
        <v>1.2873412932070919E-3</v>
      </c>
      <c r="E39" s="85">
        <v>4.518455996435744E-2</v>
      </c>
      <c r="F39" s="85">
        <v>0.12835352406880449</v>
      </c>
      <c r="G39" s="85">
        <v>0.1795494081588333</v>
      </c>
      <c r="H39" s="85">
        <v>0.21323073409797677</v>
      </c>
      <c r="I39" s="85">
        <v>0.17162834121036949</v>
      </c>
      <c r="J39" s="86">
        <v>0.2607660912064515</v>
      </c>
    </row>
    <row r="40" spans="1:10" s="24" customFormat="1" ht="19.5" customHeight="1" thickBot="1" x14ac:dyDescent="0.25">
      <c r="A40" s="269"/>
      <c r="B40" s="64" t="s">
        <v>46</v>
      </c>
      <c r="C40" s="84">
        <v>1.0000000000000002</v>
      </c>
      <c r="D40" s="86">
        <v>0</v>
      </c>
      <c r="E40" s="85">
        <v>6.5406448778921933E-2</v>
      </c>
      <c r="F40" s="85">
        <v>0.12088292687047535</v>
      </c>
      <c r="G40" s="85">
        <v>0.16837234644658261</v>
      </c>
      <c r="H40" s="85">
        <v>0.22694692470792963</v>
      </c>
      <c r="I40" s="85">
        <v>0.18803377288201453</v>
      </c>
      <c r="J40" s="85">
        <v>0.23035758031407597</v>
      </c>
    </row>
    <row r="41" spans="1:10" s="24" customFormat="1" ht="19.5" customHeight="1" thickBot="1" x14ac:dyDescent="0.25">
      <c r="A41" s="269"/>
      <c r="B41" s="64" t="s">
        <v>43</v>
      </c>
      <c r="C41" s="84">
        <v>1.0000000000000002</v>
      </c>
      <c r="D41" s="85">
        <v>4.4551694727605236E-3</v>
      </c>
      <c r="E41" s="85">
        <v>8.1579012112812349E-2</v>
      </c>
      <c r="F41" s="85">
        <v>9.9678522515725343E-2</v>
      </c>
      <c r="G41" s="85">
        <v>0.18304329284794607</v>
      </c>
      <c r="H41" s="85">
        <v>0.2385166110368469</v>
      </c>
      <c r="I41" s="85">
        <v>0.18661685952582072</v>
      </c>
      <c r="J41" s="85">
        <v>0.20611053248808811</v>
      </c>
    </row>
    <row r="42" spans="1:10" s="24" customFormat="1" ht="19.5" customHeight="1" thickBot="1" x14ac:dyDescent="0.25">
      <c r="A42" s="269"/>
      <c r="B42" s="64" t="s">
        <v>44</v>
      </c>
      <c r="C42" s="84">
        <v>1.0000000000000002</v>
      </c>
      <c r="D42" s="86">
        <v>1.9656519446877583E-3</v>
      </c>
      <c r="E42" s="85">
        <v>4.9811737453660847E-2</v>
      </c>
      <c r="F42" s="85">
        <v>0.10702321005284636</v>
      </c>
      <c r="G42" s="85">
        <v>0.16668396385027007</v>
      </c>
      <c r="H42" s="85">
        <v>0.25327020553205443</v>
      </c>
      <c r="I42" s="85">
        <v>0.18388082378874743</v>
      </c>
      <c r="J42" s="85">
        <v>0.23736440737773315</v>
      </c>
    </row>
    <row r="43" spans="1:10" s="24" customFormat="1" ht="19.5" customHeight="1" thickBot="1" x14ac:dyDescent="0.25">
      <c r="A43" s="252">
        <v>2013</v>
      </c>
      <c r="B43" s="104" t="s">
        <v>45</v>
      </c>
      <c r="C43" s="84">
        <v>1</v>
      </c>
      <c r="D43" s="86">
        <v>4.5180722891566263E-3</v>
      </c>
      <c r="E43" s="85">
        <v>4.2168674698795178E-2</v>
      </c>
      <c r="F43" s="85">
        <v>0.11295180722891565</v>
      </c>
      <c r="G43" s="85">
        <v>0.16415662650602411</v>
      </c>
      <c r="H43" s="85">
        <v>0.26204819277108432</v>
      </c>
      <c r="I43" s="85">
        <v>0.15060240963855423</v>
      </c>
      <c r="J43" s="86">
        <v>0.26355421686746988</v>
      </c>
    </row>
    <row r="44" spans="1:10" s="24" customFormat="1" ht="19.5" customHeight="1" thickBot="1" x14ac:dyDescent="0.25">
      <c r="A44" s="253"/>
      <c r="B44" s="104" t="s">
        <v>46</v>
      </c>
      <c r="C44" s="84">
        <v>1.0000000000000002</v>
      </c>
      <c r="D44" s="86">
        <v>1.3971412679774338E-3</v>
      </c>
      <c r="E44" s="85">
        <v>3.1121156206132414E-2</v>
      </c>
      <c r="F44" s="85">
        <v>0.10669921512885484</v>
      </c>
      <c r="G44" s="85">
        <v>0.18040338315661222</v>
      </c>
      <c r="H44" s="85">
        <v>0.24131697670106916</v>
      </c>
      <c r="I44" s="85">
        <v>0.18260393583303169</v>
      </c>
      <c r="J44" s="85">
        <v>0.25645819170632222</v>
      </c>
    </row>
    <row r="45" spans="1:10" s="24" customFormat="1" ht="19.5" customHeight="1" thickBot="1" x14ac:dyDescent="0.25">
      <c r="A45" s="253"/>
      <c r="B45" s="133" t="s">
        <v>43</v>
      </c>
      <c r="C45" s="84">
        <v>1.0000000000000002</v>
      </c>
      <c r="D45" s="86">
        <v>0</v>
      </c>
      <c r="E45" s="85">
        <v>4.447151187226351E-2</v>
      </c>
      <c r="F45" s="85">
        <v>0.10831119652992856</v>
      </c>
      <c r="G45" s="85">
        <v>0.18786903173417882</v>
      </c>
      <c r="H45" s="85">
        <v>0.24031795386567756</v>
      </c>
      <c r="I45" s="85">
        <v>0.18536971522073556</v>
      </c>
      <c r="J45" s="85">
        <v>0.23366059077721602</v>
      </c>
    </row>
    <row r="46" spans="1:10" s="24" customFormat="1" ht="19.5" customHeight="1" thickBot="1" x14ac:dyDescent="0.25">
      <c r="A46" s="253"/>
      <c r="B46" s="133" t="s">
        <v>44</v>
      </c>
      <c r="C46" s="84">
        <v>1.0000000000000002</v>
      </c>
      <c r="D46" s="86">
        <v>2.6712180877862201E-3</v>
      </c>
      <c r="E46" s="85">
        <v>5.2445532033025224E-2</v>
      </c>
      <c r="F46" s="85">
        <v>9.0225069145271897E-2</v>
      </c>
      <c r="G46" s="85">
        <v>0.17721547620271647</v>
      </c>
      <c r="H46" s="85">
        <v>0.25196434263153022</v>
      </c>
      <c r="I46" s="85">
        <v>0.16403212042073229</v>
      </c>
      <c r="J46" s="85">
        <v>0.26144624147893769</v>
      </c>
    </row>
    <row r="47" spans="1:10" s="24" customFormat="1" ht="19.5" customHeight="1" thickBot="1" x14ac:dyDescent="0.25">
      <c r="A47" s="252">
        <v>2014</v>
      </c>
      <c r="B47" s="138" t="s">
        <v>45</v>
      </c>
      <c r="C47" s="84">
        <v>1</v>
      </c>
      <c r="D47" s="86">
        <v>2.6625630009088656E-3</v>
      </c>
      <c r="E47" s="85">
        <v>4.3966371973890771E-2</v>
      </c>
      <c r="F47" s="85">
        <v>9.1671486408328506E-2</v>
      </c>
      <c r="G47" s="85">
        <v>0.18146740477567544</v>
      </c>
      <c r="H47" s="85">
        <v>0.22193670990663469</v>
      </c>
      <c r="I47" s="85">
        <v>0.21885689498471453</v>
      </c>
      <c r="J47" s="86">
        <v>0.23943856894984716</v>
      </c>
    </row>
    <row r="48" spans="1:10" s="24" customFormat="1" ht="19.5" customHeight="1" thickBot="1" x14ac:dyDescent="0.25">
      <c r="A48" s="253"/>
      <c r="B48" s="138" t="s">
        <v>46</v>
      </c>
      <c r="C48" s="84">
        <v>1.0000000000000002</v>
      </c>
      <c r="D48" s="86">
        <v>2.4277664548615274E-3</v>
      </c>
      <c r="E48" s="85">
        <v>6.5453782520081522E-2</v>
      </c>
      <c r="F48" s="85">
        <v>0.11891260040762498</v>
      </c>
      <c r="G48" s="85">
        <v>0.15144467090276945</v>
      </c>
      <c r="H48" s="85">
        <v>0.23893817687727292</v>
      </c>
      <c r="I48" s="85">
        <v>0.18483994724853137</v>
      </c>
      <c r="J48" s="85">
        <v>0.23798305558885827</v>
      </c>
    </row>
    <row r="49" spans="1:10" s="24" customFormat="1" ht="19.5" customHeight="1" thickBot="1" x14ac:dyDescent="0.25">
      <c r="A49" s="253"/>
      <c r="B49" s="144" t="s">
        <v>43</v>
      </c>
      <c r="C49" s="84">
        <v>1.0000000000000002</v>
      </c>
      <c r="D49" s="86">
        <v>1.8583738324891963E-3</v>
      </c>
      <c r="E49" s="85">
        <v>4.8319728697510979E-2</v>
      </c>
      <c r="F49" s="85">
        <v>0.12281942432601302</v>
      </c>
      <c r="G49" s="85">
        <v>0.17575595633926472</v>
      </c>
      <c r="H49" s="85">
        <v>0.22996020066419284</v>
      </c>
      <c r="I49" s="85">
        <v>0.15914510785599914</v>
      </c>
      <c r="J49" s="85">
        <v>0.26214120828453008</v>
      </c>
    </row>
    <row r="50" spans="1:10" s="24" customFormat="1" ht="19.5" customHeight="1" thickBot="1" x14ac:dyDescent="0.25">
      <c r="A50" s="254"/>
      <c r="B50" s="144" t="s">
        <v>44</v>
      </c>
      <c r="C50" s="84">
        <v>1.0000000000000002</v>
      </c>
      <c r="D50" s="86">
        <v>4.5242249783192454E-3</v>
      </c>
      <c r="E50" s="85">
        <v>5.0142622796660638E-2</v>
      </c>
      <c r="F50" s="85">
        <v>0.11449946189933861</v>
      </c>
      <c r="G50" s="85">
        <v>0.16593143657203757</v>
      </c>
      <c r="H50" s="85">
        <v>0.24464668206087328</v>
      </c>
      <c r="I50" s="85">
        <v>0.18123648217998686</v>
      </c>
      <c r="J50" s="85">
        <v>0.23901908951278381</v>
      </c>
    </row>
    <row r="51" spans="1:10" s="24" customFormat="1" ht="19.5" customHeight="1" thickBot="1" x14ac:dyDescent="0.25">
      <c r="A51" s="252">
        <v>2015</v>
      </c>
      <c r="B51" s="148" t="s">
        <v>45</v>
      </c>
      <c r="C51" s="84">
        <v>1</v>
      </c>
      <c r="D51" s="86">
        <v>1E-3</v>
      </c>
      <c r="E51" s="85">
        <v>5.9000000000000004E-2</v>
      </c>
      <c r="F51" s="85">
        <v>9.6000000000000002E-2</v>
      </c>
      <c r="G51" s="85">
        <v>0.185</v>
      </c>
      <c r="H51" s="85">
        <v>0.20399999999999999</v>
      </c>
      <c r="I51" s="85">
        <v>0.217</v>
      </c>
      <c r="J51" s="86">
        <v>0.23899999999999999</v>
      </c>
    </row>
    <row r="52" spans="1:10" s="24" customFormat="1" ht="19.5" customHeight="1" thickBot="1" x14ac:dyDescent="0.25">
      <c r="A52" s="253"/>
      <c r="B52" s="148" t="s">
        <v>46</v>
      </c>
      <c r="C52" s="84">
        <v>1.0000000000000002</v>
      </c>
      <c r="D52" s="86">
        <v>1.2130309546026208E-3</v>
      </c>
      <c r="E52" s="85">
        <v>3.9212544119436893E-2</v>
      </c>
      <c r="F52" s="85">
        <v>0.13348208852286098</v>
      </c>
      <c r="G52" s="85">
        <v>0.19290640593938904</v>
      </c>
      <c r="H52" s="85">
        <v>0.22706803521441032</v>
      </c>
      <c r="I52" s="85">
        <v>0.18801776948354904</v>
      </c>
      <c r="J52" s="85">
        <v>0.21810012576575116</v>
      </c>
    </row>
    <row r="53" spans="1:10" s="24" customFormat="1" ht="19.5" customHeight="1" thickBot="1" x14ac:dyDescent="0.25">
      <c r="A53" s="253"/>
      <c r="B53" s="168" t="s">
        <v>43</v>
      </c>
      <c r="C53" s="84" t="s">
        <v>41</v>
      </c>
      <c r="D53" s="84" t="s">
        <v>41</v>
      </c>
      <c r="E53" s="84" t="s">
        <v>41</v>
      </c>
      <c r="F53" s="84" t="s">
        <v>41</v>
      </c>
      <c r="G53" s="84" t="s">
        <v>41</v>
      </c>
      <c r="H53" s="84" t="s">
        <v>41</v>
      </c>
      <c r="I53" s="84" t="s">
        <v>41</v>
      </c>
      <c r="J53" s="84" t="s">
        <v>41</v>
      </c>
    </row>
    <row r="54" spans="1:10" s="24" customFormat="1" ht="19.5" customHeight="1" thickBot="1" x14ac:dyDescent="0.25">
      <c r="A54" s="254"/>
      <c r="B54" s="168" t="s">
        <v>44</v>
      </c>
      <c r="C54" s="84" t="s">
        <v>41</v>
      </c>
      <c r="D54" s="84" t="s">
        <v>41</v>
      </c>
      <c r="E54" s="84" t="s">
        <v>41</v>
      </c>
      <c r="F54" s="84" t="s">
        <v>41</v>
      </c>
      <c r="G54" s="84" t="s">
        <v>41</v>
      </c>
      <c r="H54" s="84" t="s">
        <v>41</v>
      </c>
      <c r="I54" s="84" t="s">
        <v>41</v>
      </c>
      <c r="J54" s="84" t="s">
        <v>41</v>
      </c>
    </row>
    <row r="55" spans="1:10" s="24" customFormat="1" ht="19.5" customHeight="1" thickBot="1" x14ac:dyDescent="0.25">
      <c r="A55" s="252">
        <v>2016</v>
      </c>
      <c r="B55" s="168" t="s">
        <v>45</v>
      </c>
      <c r="C55" s="84" t="s">
        <v>41</v>
      </c>
      <c r="D55" s="84" t="s">
        <v>41</v>
      </c>
      <c r="E55" s="84" t="s">
        <v>41</v>
      </c>
      <c r="F55" s="84" t="s">
        <v>41</v>
      </c>
      <c r="G55" s="84" t="s">
        <v>41</v>
      </c>
      <c r="H55" s="84" t="s">
        <v>41</v>
      </c>
      <c r="I55" s="84" t="s">
        <v>41</v>
      </c>
      <c r="J55" s="84" t="s">
        <v>41</v>
      </c>
    </row>
    <row r="56" spans="1:10" s="24" customFormat="1" ht="19.5" customHeight="1" thickBot="1" x14ac:dyDescent="0.25">
      <c r="A56" s="253"/>
      <c r="B56" s="168" t="s">
        <v>46</v>
      </c>
      <c r="C56" s="84">
        <v>1</v>
      </c>
      <c r="D56" s="86">
        <v>1.451090097409396E-3</v>
      </c>
      <c r="E56" s="85">
        <v>4.5886274739725105E-2</v>
      </c>
      <c r="F56" s="85">
        <v>0.11872136557419614</v>
      </c>
      <c r="G56" s="85">
        <v>0.16601057013392745</v>
      </c>
      <c r="H56" s="85">
        <v>0.22223664703960869</v>
      </c>
      <c r="I56" s="85">
        <v>0.1931310880872413</v>
      </c>
      <c r="J56" s="85">
        <v>0.25256296432789194</v>
      </c>
    </row>
    <row r="57" spans="1:10" s="24" customFormat="1" ht="19.5" customHeight="1" thickBot="1" x14ac:dyDescent="0.25">
      <c r="A57" s="253"/>
      <c r="B57" s="179" t="s">
        <v>43</v>
      </c>
      <c r="C57" s="186">
        <v>1</v>
      </c>
      <c r="D57" s="86">
        <v>1.3661118621328065E-3</v>
      </c>
      <c r="E57" s="85">
        <v>5.3068348411538145E-2</v>
      </c>
      <c r="F57" s="85">
        <v>0.11693509745271111</v>
      </c>
      <c r="G57" s="85">
        <v>0.19920969409289152</v>
      </c>
      <c r="H57" s="85">
        <v>0.21305024233193254</v>
      </c>
      <c r="I57" s="85">
        <v>0.18793213482504595</v>
      </c>
      <c r="J57" s="85">
        <v>0.22843837102374792</v>
      </c>
    </row>
    <row r="58" spans="1:10" s="24" customFormat="1" ht="19.5" customHeight="1" thickBot="1" x14ac:dyDescent="0.25">
      <c r="A58" s="254"/>
      <c r="B58" s="179" t="s">
        <v>44</v>
      </c>
      <c r="C58" s="186">
        <v>1</v>
      </c>
      <c r="D58" s="84">
        <v>0</v>
      </c>
      <c r="E58" s="85">
        <v>6.6000000000000003E-2</v>
      </c>
      <c r="F58" s="85">
        <v>0.113</v>
      </c>
      <c r="G58" s="85">
        <v>0.16400000000000001</v>
      </c>
      <c r="H58" s="85">
        <v>0.23799999999999999</v>
      </c>
      <c r="I58" s="85">
        <v>0.17100000000000001</v>
      </c>
      <c r="J58" s="85">
        <v>0.247</v>
      </c>
    </row>
    <row r="59" spans="1:10" s="24" customFormat="1" ht="19.5" customHeight="1" thickBot="1" x14ac:dyDescent="0.25">
      <c r="A59" s="249">
        <v>2017</v>
      </c>
      <c r="B59" s="179" t="s">
        <v>45</v>
      </c>
      <c r="C59" s="186">
        <v>1</v>
      </c>
      <c r="D59" s="84">
        <v>1.0688771336641763E-3</v>
      </c>
      <c r="E59" s="85">
        <v>3.577902601297922E-2</v>
      </c>
      <c r="F59" s="85">
        <v>9.7217647379614983E-2</v>
      </c>
      <c r="G59" s="85">
        <v>0.16277035501990511</v>
      </c>
      <c r="H59" s="85">
        <v>0.28367999127447235</v>
      </c>
      <c r="I59" s="85">
        <v>0.18427878060751485</v>
      </c>
      <c r="J59" s="85">
        <v>0.23520532257184926</v>
      </c>
    </row>
    <row r="60" spans="1:10" s="24" customFormat="1" ht="19.5" customHeight="1" thickBot="1" x14ac:dyDescent="0.25">
      <c r="A60" s="250"/>
      <c r="B60" s="191" t="s">
        <v>46</v>
      </c>
      <c r="C60" s="186">
        <v>1</v>
      </c>
      <c r="D60" s="84">
        <v>1.937477404419446E-3</v>
      </c>
      <c r="E60" s="85">
        <v>5.0664035425875512E-2</v>
      </c>
      <c r="F60" s="85">
        <v>0.10097253376104312</v>
      </c>
      <c r="G60" s="85">
        <v>0.15290691519641428</v>
      </c>
      <c r="H60" s="85">
        <v>0.30102606406458787</v>
      </c>
      <c r="I60" s="85">
        <v>0.19629642205847986</v>
      </c>
      <c r="J60" s="85">
        <v>0.19619655208917991</v>
      </c>
    </row>
    <row r="61" spans="1:10" s="24" customFormat="1" ht="19.5" customHeight="1" thickBot="1" x14ac:dyDescent="0.25">
      <c r="A61" s="250"/>
      <c r="B61" s="194" t="s">
        <v>43</v>
      </c>
      <c r="C61" s="186">
        <v>1</v>
      </c>
      <c r="D61" s="84">
        <v>5.748382494237184E-3</v>
      </c>
      <c r="E61" s="85">
        <v>5.211275736795009E-2</v>
      </c>
      <c r="F61" s="85">
        <v>0.12994684601839976</v>
      </c>
      <c r="G61" s="85">
        <v>0.17109685241007327</v>
      </c>
      <c r="H61" s="85">
        <v>0.25201543898425999</v>
      </c>
      <c r="I61" s="85">
        <v>0.18703686139965278</v>
      </c>
      <c r="J61" s="85">
        <v>0.20204286132542693</v>
      </c>
    </row>
    <row r="62" spans="1:10" s="24" customFormat="1" ht="19.5" customHeight="1" thickBot="1" x14ac:dyDescent="0.25">
      <c r="A62" s="251"/>
      <c r="B62" s="194" t="s">
        <v>44</v>
      </c>
      <c r="C62" s="186">
        <v>1</v>
      </c>
      <c r="D62" s="84">
        <v>9.1799589228566171E-4</v>
      </c>
      <c r="E62" s="85">
        <v>4.9466018288001116E-2</v>
      </c>
      <c r="F62" s="85">
        <v>9.2675281162681991E-2</v>
      </c>
      <c r="G62" s="85">
        <v>0.17820965418629395</v>
      </c>
      <c r="H62" s="85">
        <v>0.25036751563660053</v>
      </c>
      <c r="I62" s="85">
        <v>0.17939204981714113</v>
      </c>
      <c r="J62" s="85">
        <v>0.24897148501699562</v>
      </c>
    </row>
    <row r="63" spans="1:10" s="24" customFormat="1" ht="19.5" customHeight="1" thickBot="1" x14ac:dyDescent="0.25">
      <c r="A63" s="249">
        <v>2018</v>
      </c>
      <c r="B63" s="194" t="s">
        <v>45</v>
      </c>
      <c r="C63" s="186">
        <v>1</v>
      </c>
      <c r="D63" s="84">
        <v>1.6920882786627667E-3</v>
      </c>
      <c r="E63" s="85">
        <v>5.3570709146140025E-2</v>
      </c>
      <c r="F63" s="85">
        <v>9.6888169079906869E-2</v>
      </c>
      <c r="G63" s="85">
        <v>0.1648919883648787</v>
      </c>
      <c r="H63" s="85">
        <v>0.22667134005334105</v>
      </c>
      <c r="I63" s="85">
        <v>0.21468370035533854</v>
      </c>
      <c r="J63" s="85">
        <v>0.24160200472173204</v>
      </c>
    </row>
    <row r="64" spans="1:10" s="24" customFormat="1" ht="19.5" customHeight="1" thickBot="1" x14ac:dyDescent="0.25">
      <c r="A64" s="250"/>
      <c r="B64" s="198" t="s">
        <v>46</v>
      </c>
      <c r="C64" s="186">
        <v>1</v>
      </c>
      <c r="D64" s="84">
        <v>1E-3</v>
      </c>
      <c r="E64" s="85">
        <v>5.7366036928271649E-2</v>
      </c>
      <c r="F64" s="85">
        <v>7.7671037978496157E-2</v>
      </c>
      <c r="G64" s="85">
        <v>0.19008469168975178</v>
      </c>
      <c r="H64" s="85">
        <v>0.22330547266047629</v>
      </c>
      <c r="I64" s="85">
        <v>0.20865384996453018</v>
      </c>
      <c r="J64" s="85">
        <v>0.24163882580936641</v>
      </c>
    </row>
    <row r="65" spans="1:87" s="24" customFormat="1" ht="19.5" customHeight="1" thickBot="1" x14ac:dyDescent="0.25">
      <c r="A65" s="250"/>
      <c r="B65" s="198" t="s">
        <v>43</v>
      </c>
      <c r="C65" s="186">
        <v>1</v>
      </c>
      <c r="D65" s="84">
        <v>8.5184881684488198E-4</v>
      </c>
      <c r="E65" s="85">
        <v>5.6000000000000001E-2</v>
      </c>
      <c r="F65" s="85">
        <v>0.09</v>
      </c>
      <c r="G65" s="85">
        <v>0.182</v>
      </c>
      <c r="H65" s="85">
        <v>0.245</v>
      </c>
      <c r="I65" s="85">
        <v>0.188</v>
      </c>
      <c r="J65" s="85">
        <v>0.23799999999999999</v>
      </c>
    </row>
    <row r="66" spans="1:87" ht="6.75" customHeight="1" x14ac:dyDescent="0.2">
      <c r="A66" s="34"/>
      <c r="B66" s="79"/>
    </row>
    <row r="67" spans="1:87" ht="12.75" customHeight="1" x14ac:dyDescent="0.2">
      <c r="A67" s="19" t="s">
        <v>81</v>
      </c>
    </row>
    <row r="68" spans="1:87" x14ac:dyDescent="0.2">
      <c r="A68" s="35" t="s">
        <v>141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</row>
    <row r="69" spans="1:87" x14ac:dyDescent="0.2">
      <c r="A69" s="35" t="s">
        <v>138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</row>
    <row r="70" spans="1:87" x14ac:dyDescent="0.2">
      <c r="A70" s="35" t="s">
        <v>139</v>
      </c>
      <c r="B70" s="57"/>
      <c r="C70" s="58"/>
      <c r="D70" s="57"/>
      <c r="E70" s="58"/>
      <c r="F70" s="57"/>
      <c r="G70" s="57"/>
      <c r="H70" s="57"/>
      <c r="I70" s="58"/>
      <c r="J70" s="57"/>
      <c r="K70" s="58"/>
      <c r="L70" s="58"/>
      <c r="M70" s="57"/>
      <c r="N70" s="57"/>
      <c r="O70" s="58"/>
      <c r="P70" s="58"/>
      <c r="Q70" s="58"/>
      <c r="R70" s="58"/>
      <c r="S70" s="57"/>
      <c r="T70" s="57"/>
      <c r="U70" s="58"/>
      <c r="V70" s="57"/>
      <c r="W70" s="57"/>
      <c r="X70" s="57"/>
      <c r="Y70" s="58"/>
      <c r="Z70" s="57"/>
      <c r="AA70" s="58"/>
      <c r="AB70" s="57"/>
      <c r="AC70" s="57"/>
      <c r="AD70" s="58"/>
      <c r="AE70" s="57"/>
      <c r="AF70" s="57"/>
      <c r="AG70" s="58"/>
      <c r="AH70" s="58"/>
      <c r="AI70" s="57"/>
      <c r="AJ70" s="58"/>
      <c r="AK70" s="57"/>
      <c r="AL70" s="57"/>
      <c r="AM70" s="57"/>
      <c r="AN70" s="57"/>
      <c r="AO70" s="58"/>
      <c r="AP70" s="57"/>
      <c r="AQ70" s="58"/>
      <c r="AR70" s="57"/>
      <c r="AS70" s="58"/>
      <c r="AT70" s="57"/>
      <c r="AU70" s="58"/>
      <c r="AV70" s="57"/>
      <c r="AW70" s="58"/>
      <c r="AX70" s="57"/>
      <c r="AY70" s="57"/>
      <c r="AZ70" s="58"/>
      <c r="BA70" s="57"/>
      <c r="BB70" s="58"/>
      <c r="BC70" s="57"/>
      <c r="BD70" s="58"/>
      <c r="BE70" s="58"/>
      <c r="BF70" s="57"/>
      <c r="BG70" s="58"/>
      <c r="BH70" s="57"/>
      <c r="BI70" s="57"/>
      <c r="BJ70" s="57"/>
      <c r="BK70" s="58"/>
      <c r="BL70" s="58"/>
      <c r="BM70" s="58"/>
      <c r="BN70" s="57"/>
      <c r="BO70" s="57"/>
      <c r="BP70" s="58"/>
      <c r="BQ70" s="58"/>
      <c r="BR70" s="57"/>
      <c r="BS70" s="57"/>
      <c r="BT70" s="57"/>
      <c r="BU70" s="57"/>
      <c r="BV70" s="57"/>
      <c r="BX70" s="57"/>
      <c r="CA70" s="57"/>
      <c r="CD70" s="57"/>
      <c r="CE70" s="57"/>
      <c r="CF70" s="57"/>
      <c r="CG70" s="57"/>
      <c r="CH70" s="57"/>
      <c r="CI70" s="57"/>
    </row>
  </sheetData>
  <mergeCells count="16">
    <mergeCell ref="A63:A65"/>
    <mergeCell ref="A5:A6"/>
    <mergeCell ref="A7:A10"/>
    <mergeCell ref="A11:A14"/>
    <mergeCell ref="A15:A18"/>
    <mergeCell ref="A19:A22"/>
    <mergeCell ref="A59:A62"/>
    <mergeCell ref="A51:A54"/>
    <mergeCell ref="A55:A58"/>
    <mergeCell ref="A47:A50"/>
    <mergeCell ref="A23:A26"/>
    <mergeCell ref="A39:A42"/>
    <mergeCell ref="A27:A30"/>
    <mergeCell ref="A31:A34"/>
    <mergeCell ref="A35:A38"/>
    <mergeCell ref="A43:A46"/>
  </mergeCells>
  <pageMargins left="0.7" right="0.7" top="0.75" bottom="0.75" header="0.3" footer="0.3"/>
  <pageSetup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Tabla de contenidos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</vt:vector>
  </TitlesOfParts>
  <Company>Gobierno de Cordoba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d94117319</dc:creator>
  <cp:lastModifiedBy>Agustin Cuomo</cp:lastModifiedBy>
  <cp:lastPrinted>2014-11-17T18:49:48Z</cp:lastPrinted>
  <dcterms:created xsi:type="dcterms:W3CDTF">2011-02-07T20:34:43Z</dcterms:created>
  <dcterms:modified xsi:type="dcterms:W3CDTF">2019-07-01T13:55:31Z</dcterms:modified>
</cp:coreProperties>
</file>