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/>
  </bookViews>
  <sheets>
    <sheet name="InAEC" sheetId="1" r:id="rId1"/>
    <sheet name="ISICor" sheetId="2" r:id="rId2"/>
    <sheet name="ICCor" sheetId="3" r:id="rId3"/>
    <sheet name="ISPCor" sheetId="4" r:id="rId4"/>
    <sheet name="ISACor" sheetId="5" r:id="rId5"/>
  </sheets>
  <calcPr calcId="145621"/>
</workbook>
</file>

<file path=xl/calcChain.xml><?xml version="1.0" encoding="utf-8"?>
<calcChain xmlns="http://schemas.openxmlformats.org/spreadsheetml/2006/main">
  <c r="G31" i="5" l="1"/>
  <c r="F31" i="5"/>
  <c r="E31" i="5"/>
  <c r="G30" i="5"/>
  <c r="F30" i="5"/>
  <c r="E30" i="5"/>
  <c r="G29" i="5"/>
  <c r="F29" i="5"/>
  <c r="E29" i="5"/>
  <c r="G28" i="5"/>
  <c r="F28" i="5"/>
  <c r="E28" i="5"/>
  <c r="G27" i="5"/>
  <c r="F27" i="5"/>
  <c r="E27" i="5"/>
  <c r="G26" i="5"/>
  <c r="F26" i="5"/>
  <c r="E26" i="5"/>
  <c r="G25" i="5"/>
  <c r="F25" i="5"/>
  <c r="E25" i="5"/>
  <c r="G24" i="5"/>
  <c r="F24" i="5"/>
  <c r="E24" i="5"/>
  <c r="G23" i="5"/>
  <c r="F23" i="5"/>
  <c r="E23" i="5"/>
  <c r="G22" i="5"/>
  <c r="F22" i="5"/>
  <c r="E22" i="5"/>
  <c r="G21" i="5"/>
  <c r="F21" i="5"/>
  <c r="E21" i="5"/>
  <c r="G20" i="5"/>
  <c r="F20" i="5"/>
  <c r="E20" i="5"/>
  <c r="G19" i="5"/>
  <c r="F19" i="5"/>
  <c r="E19" i="5"/>
  <c r="G18" i="5"/>
  <c r="F18" i="5"/>
  <c r="E18" i="5"/>
  <c r="G17" i="5"/>
  <c r="F17" i="5"/>
  <c r="E17" i="5"/>
  <c r="G16" i="5"/>
  <c r="F16" i="5"/>
  <c r="E16" i="5"/>
  <c r="G15" i="5"/>
  <c r="F15" i="5"/>
  <c r="E15" i="5"/>
  <c r="G14" i="5"/>
  <c r="F14" i="5"/>
  <c r="E14" i="5"/>
  <c r="G13" i="5"/>
  <c r="F13" i="5"/>
  <c r="E13" i="5"/>
  <c r="G12" i="5"/>
  <c r="F12" i="5"/>
  <c r="E12" i="5"/>
  <c r="G11" i="5"/>
  <c r="F11" i="5"/>
  <c r="E11" i="5"/>
  <c r="G10" i="5"/>
  <c r="F10" i="5"/>
  <c r="E10" i="5"/>
  <c r="G9" i="5"/>
  <c r="F9" i="5"/>
  <c r="E9" i="5"/>
  <c r="E8" i="5"/>
  <c r="E7" i="5"/>
  <c r="E6" i="5"/>
  <c r="G86" i="4"/>
  <c r="F86" i="4"/>
  <c r="E86" i="4"/>
  <c r="G85" i="4"/>
  <c r="F85" i="4"/>
  <c r="E85" i="4"/>
  <c r="G84" i="4"/>
  <c r="F84" i="4"/>
  <c r="E84" i="4"/>
  <c r="G83" i="4"/>
  <c r="F83" i="4"/>
  <c r="E83" i="4"/>
  <c r="G82" i="4"/>
  <c r="F82" i="4"/>
  <c r="E82" i="4"/>
  <c r="G81" i="4"/>
  <c r="F81" i="4"/>
  <c r="E81" i="4"/>
  <c r="G80" i="4"/>
  <c r="F80" i="4"/>
  <c r="E80" i="4"/>
  <c r="G79" i="4"/>
  <c r="F79" i="4"/>
  <c r="E79" i="4"/>
  <c r="G78" i="4"/>
  <c r="F78" i="4"/>
  <c r="E78" i="4"/>
  <c r="G77" i="4"/>
  <c r="F77" i="4"/>
  <c r="E77" i="4"/>
  <c r="G76" i="4"/>
  <c r="F76" i="4"/>
  <c r="E76" i="4"/>
  <c r="G75" i="4"/>
  <c r="F75" i="4"/>
  <c r="E75" i="4"/>
  <c r="G74" i="4"/>
  <c r="F74" i="4"/>
  <c r="E74" i="4"/>
  <c r="G73" i="4"/>
  <c r="F73" i="4"/>
  <c r="E73" i="4"/>
  <c r="G72" i="4"/>
  <c r="F72" i="4"/>
  <c r="E72" i="4"/>
  <c r="G71" i="4"/>
  <c r="F71" i="4"/>
  <c r="E71" i="4"/>
  <c r="G70" i="4"/>
  <c r="F70" i="4"/>
  <c r="E70" i="4"/>
  <c r="G69" i="4"/>
  <c r="F69" i="4"/>
  <c r="E69" i="4"/>
  <c r="G68" i="4"/>
  <c r="F68" i="4"/>
  <c r="E68" i="4"/>
  <c r="G67" i="4"/>
  <c r="F67" i="4"/>
  <c r="E67" i="4"/>
  <c r="G66" i="4"/>
  <c r="F66" i="4"/>
  <c r="E66" i="4"/>
  <c r="G65" i="4"/>
  <c r="F65" i="4"/>
  <c r="E65" i="4"/>
  <c r="G64" i="4"/>
  <c r="F64" i="4"/>
  <c r="E64" i="4"/>
  <c r="G63" i="4"/>
  <c r="F63" i="4"/>
  <c r="E63" i="4"/>
  <c r="G62" i="4"/>
  <c r="F62" i="4"/>
  <c r="E62" i="4"/>
  <c r="G61" i="4"/>
  <c r="F61" i="4"/>
  <c r="E61" i="4"/>
  <c r="G60" i="4"/>
  <c r="F60" i="4"/>
  <c r="E60" i="4"/>
  <c r="G59" i="4"/>
  <c r="F59" i="4"/>
  <c r="E59" i="4"/>
  <c r="G58" i="4"/>
  <c r="F58" i="4"/>
  <c r="E58" i="4"/>
  <c r="G57" i="4"/>
  <c r="F57" i="4"/>
  <c r="E57" i="4"/>
  <c r="G56" i="4"/>
  <c r="F56" i="4"/>
  <c r="E56" i="4"/>
  <c r="G55" i="4"/>
  <c r="F55" i="4"/>
  <c r="E55" i="4"/>
  <c r="G54" i="4"/>
  <c r="F54" i="4"/>
  <c r="E54" i="4"/>
  <c r="G53" i="4"/>
  <c r="F53" i="4"/>
  <c r="E53" i="4"/>
  <c r="G52" i="4"/>
  <c r="F52" i="4"/>
  <c r="E52" i="4"/>
  <c r="G51" i="4"/>
  <c r="F51" i="4"/>
  <c r="E51" i="4"/>
  <c r="G50" i="4"/>
  <c r="F50" i="4"/>
  <c r="E50" i="4"/>
  <c r="G49" i="4"/>
  <c r="F49" i="4"/>
  <c r="E49" i="4"/>
  <c r="G48" i="4"/>
  <c r="F48" i="4"/>
  <c r="E48" i="4"/>
  <c r="G47" i="4"/>
  <c r="F47" i="4"/>
  <c r="E47" i="4"/>
  <c r="G46" i="4"/>
  <c r="F46" i="4"/>
  <c r="E46" i="4"/>
  <c r="G45" i="4"/>
  <c r="F45" i="4"/>
  <c r="E45" i="4"/>
  <c r="G44" i="4"/>
  <c r="F44" i="4"/>
  <c r="E44" i="4"/>
  <c r="G43" i="4"/>
  <c r="F43" i="4"/>
  <c r="E43" i="4"/>
  <c r="G42" i="4"/>
  <c r="F42" i="4"/>
  <c r="E42" i="4"/>
  <c r="G41" i="4"/>
  <c r="F41" i="4"/>
  <c r="E41" i="4"/>
  <c r="G40" i="4"/>
  <c r="F40" i="4"/>
  <c r="E40" i="4"/>
  <c r="G39" i="4"/>
  <c r="F39" i="4"/>
  <c r="E39" i="4"/>
  <c r="G38" i="4"/>
  <c r="F38" i="4"/>
  <c r="E38" i="4"/>
  <c r="G37" i="4"/>
  <c r="F37" i="4"/>
  <c r="E37" i="4"/>
  <c r="G36" i="4"/>
  <c r="F36" i="4"/>
  <c r="E36" i="4"/>
  <c r="G35" i="4"/>
  <c r="F35" i="4"/>
  <c r="E35" i="4"/>
  <c r="G34" i="4"/>
  <c r="F34" i="4"/>
  <c r="E34" i="4"/>
  <c r="G33" i="4"/>
  <c r="F33" i="4"/>
  <c r="E33" i="4"/>
  <c r="G32" i="4"/>
  <c r="F32" i="4"/>
  <c r="E32" i="4"/>
  <c r="G31" i="4"/>
  <c r="F31" i="4"/>
  <c r="E31" i="4"/>
  <c r="G30" i="4"/>
  <c r="F30" i="4"/>
  <c r="E30" i="4"/>
  <c r="G29" i="4"/>
  <c r="F29" i="4"/>
  <c r="E29" i="4"/>
  <c r="G28" i="4"/>
  <c r="F28" i="4"/>
  <c r="E28" i="4"/>
  <c r="G27" i="4"/>
  <c r="F27" i="4"/>
  <c r="E27" i="4"/>
  <c r="G26" i="4"/>
  <c r="F26" i="4"/>
  <c r="E26" i="4"/>
  <c r="G25" i="4"/>
  <c r="F25" i="4"/>
  <c r="E25" i="4"/>
  <c r="G24" i="4"/>
  <c r="F24" i="4"/>
  <c r="E24" i="4"/>
  <c r="G23" i="4"/>
  <c r="F23" i="4"/>
  <c r="E23" i="4"/>
  <c r="G22" i="4"/>
  <c r="F22" i="4"/>
  <c r="E22" i="4"/>
  <c r="G21" i="4"/>
  <c r="F21" i="4"/>
  <c r="E21" i="4"/>
  <c r="G20" i="4"/>
  <c r="F20" i="4"/>
  <c r="E20" i="4"/>
  <c r="G19" i="4"/>
  <c r="F19" i="4"/>
  <c r="E19" i="4"/>
  <c r="G18" i="4"/>
  <c r="F18" i="4"/>
  <c r="E18" i="4"/>
  <c r="G17" i="4"/>
  <c r="F17" i="4"/>
  <c r="E17" i="4"/>
  <c r="E16" i="4"/>
  <c r="E15" i="4"/>
  <c r="E14" i="4"/>
  <c r="E13" i="4"/>
  <c r="E12" i="4"/>
  <c r="E11" i="4"/>
  <c r="E10" i="4"/>
  <c r="E9" i="4"/>
  <c r="E8" i="4"/>
  <c r="E7" i="4"/>
  <c r="E6" i="4"/>
  <c r="G86" i="3"/>
  <c r="F86" i="3"/>
  <c r="E86" i="3"/>
  <c r="G85" i="3"/>
  <c r="F85" i="3"/>
  <c r="E85" i="3"/>
  <c r="G84" i="3"/>
  <c r="F84" i="3"/>
  <c r="E84" i="3"/>
  <c r="G83" i="3"/>
  <c r="F83" i="3"/>
  <c r="E83" i="3"/>
  <c r="G82" i="3"/>
  <c r="F82" i="3"/>
  <c r="E82" i="3"/>
  <c r="G81" i="3"/>
  <c r="F81" i="3"/>
  <c r="E81" i="3"/>
  <c r="G80" i="3"/>
  <c r="F80" i="3"/>
  <c r="E80" i="3"/>
  <c r="G79" i="3"/>
  <c r="F79" i="3"/>
  <c r="E79" i="3"/>
  <c r="G78" i="3"/>
  <c r="F78" i="3"/>
  <c r="E78" i="3"/>
  <c r="G77" i="3"/>
  <c r="F77" i="3"/>
  <c r="E77" i="3"/>
  <c r="G76" i="3"/>
  <c r="F76" i="3"/>
  <c r="E76" i="3"/>
  <c r="G75" i="3"/>
  <c r="F75" i="3"/>
  <c r="E75" i="3"/>
  <c r="G74" i="3"/>
  <c r="F74" i="3"/>
  <c r="E74" i="3"/>
  <c r="G73" i="3"/>
  <c r="F73" i="3"/>
  <c r="E73" i="3"/>
  <c r="G72" i="3"/>
  <c r="F72" i="3"/>
  <c r="E72" i="3"/>
  <c r="G71" i="3"/>
  <c r="F71" i="3"/>
  <c r="E71" i="3"/>
  <c r="G70" i="3"/>
  <c r="F70" i="3"/>
  <c r="E70" i="3"/>
  <c r="G69" i="3"/>
  <c r="F69" i="3"/>
  <c r="E69" i="3"/>
  <c r="G68" i="3"/>
  <c r="F68" i="3"/>
  <c r="E68" i="3"/>
  <c r="G67" i="3"/>
  <c r="F67" i="3"/>
  <c r="E67" i="3"/>
  <c r="G66" i="3"/>
  <c r="F66" i="3"/>
  <c r="E66" i="3"/>
  <c r="G65" i="3"/>
  <c r="F65" i="3"/>
  <c r="E65" i="3"/>
  <c r="G64" i="3"/>
  <c r="F64" i="3"/>
  <c r="E64" i="3"/>
  <c r="G63" i="3"/>
  <c r="F63" i="3"/>
  <c r="E63" i="3"/>
  <c r="G62" i="3"/>
  <c r="F62" i="3"/>
  <c r="E62" i="3"/>
  <c r="G61" i="3"/>
  <c r="F61" i="3"/>
  <c r="E61" i="3"/>
  <c r="G60" i="3"/>
  <c r="F60" i="3"/>
  <c r="E60" i="3"/>
  <c r="G59" i="3"/>
  <c r="F59" i="3"/>
  <c r="E59" i="3"/>
  <c r="G58" i="3"/>
  <c r="F58" i="3"/>
  <c r="E58" i="3"/>
  <c r="G57" i="3"/>
  <c r="F57" i="3"/>
  <c r="E57" i="3"/>
  <c r="G56" i="3"/>
  <c r="F56" i="3"/>
  <c r="E56" i="3"/>
  <c r="G55" i="3"/>
  <c r="F55" i="3"/>
  <c r="E55" i="3"/>
  <c r="G54" i="3"/>
  <c r="F54" i="3"/>
  <c r="E54" i="3"/>
  <c r="G53" i="3"/>
  <c r="F53" i="3"/>
  <c r="E53" i="3"/>
  <c r="G52" i="3"/>
  <c r="F52" i="3"/>
  <c r="E52" i="3"/>
  <c r="G51" i="3"/>
  <c r="F51" i="3"/>
  <c r="E51" i="3"/>
  <c r="G50" i="3"/>
  <c r="F50" i="3"/>
  <c r="E50" i="3"/>
  <c r="G49" i="3"/>
  <c r="F49" i="3"/>
  <c r="E49" i="3"/>
  <c r="G48" i="3"/>
  <c r="F48" i="3"/>
  <c r="E48" i="3"/>
  <c r="G47" i="3"/>
  <c r="F47" i="3"/>
  <c r="E47" i="3"/>
  <c r="G46" i="3"/>
  <c r="F46" i="3"/>
  <c r="E46" i="3"/>
  <c r="G45" i="3"/>
  <c r="F45" i="3"/>
  <c r="E45" i="3"/>
  <c r="G44" i="3"/>
  <c r="F44" i="3"/>
  <c r="E44" i="3"/>
  <c r="G43" i="3"/>
  <c r="F43" i="3"/>
  <c r="E43" i="3"/>
  <c r="G42" i="3"/>
  <c r="F42" i="3"/>
  <c r="E42" i="3"/>
  <c r="G41" i="3"/>
  <c r="F41" i="3"/>
  <c r="E41" i="3"/>
  <c r="G40" i="3"/>
  <c r="F40" i="3"/>
  <c r="E40" i="3"/>
  <c r="G39" i="3"/>
  <c r="F39" i="3"/>
  <c r="E39" i="3"/>
  <c r="G38" i="3"/>
  <c r="F38" i="3"/>
  <c r="E38" i="3"/>
  <c r="G37" i="3"/>
  <c r="F37" i="3"/>
  <c r="E37" i="3"/>
  <c r="G36" i="3"/>
  <c r="F36" i="3"/>
  <c r="E36" i="3"/>
  <c r="G35" i="3"/>
  <c r="F35" i="3"/>
  <c r="E35" i="3"/>
  <c r="G34" i="3"/>
  <c r="F34" i="3"/>
  <c r="E34" i="3"/>
  <c r="G33" i="3"/>
  <c r="F33" i="3"/>
  <c r="E33" i="3"/>
  <c r="G32" i="3"/>
  <c r="F32" i="3"/>
  <c r="E32" i="3"/>
  <c r="G31" i="3"/>
  <c r="F31" i="3"/>
  <c r="E31" i="3"/>
  <c r="G30" i="3"/>
  <c r="F30" i="3"/>
  <c r="E30" i="3"/>
  <c r="G29" i="3"/>
  <c r="F29" i="3"/>
  <c r="E29" i="3"/>
  <c r="G28" i="3"/>
  <c r="F28" i="3"/>
  <c r="E28" i="3"/>
  <c r="G27" i="3"/>
  <c r="F27" i="3"/>
  <c r="E27" i="3"/>
  <c r="G26" i="3"/>
  <c r="F26" i="3"/>
  <c r="E26" i="3"/>
  <c r="G25" i="3"/>
  <c r="F25" i="3"/>
  <c r="E25" i="3"/>
  <c r="G24" i="3"/>
  <c r="F24" i="3"/>
  <c r="E24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E16" i="3"/>
  <c r="E15" i="3"/>
  <c r="E14" i="3"/>
  <c r="E13" i="3"/>
  <c r="E12" i="3"/>
  <c r="E11" i="3"/>
  <c r="E10" i="3"/>
  <c r="E9" i="3"/>
  <c r="E8" i="3"/>
  <c r="E7" i="3"/>
  <c r="E6" i="3"/>
  <c r="G86" i="2"/>
  <c r="F86" i="2"/>
  <c r="E86" i="2"/>
  <c r="G85" i="2"/>
  <c r="F85" i="2"/>
  <c r="E85" i="2"/>
  <c r="G84" i="2"/>
  <c r="F84" i="2"/>
  <c r="E84" i="2"/>
  <c r="G83" i="2"/>
  <c r="F83" i="2"/>
  <c r="E83" i="2"/>
  <c r="G82" i="2"/>
  <c r="F82" i="2"/>
  <c r="E82" i="2"/>
  <c r="G81" i="2"/>
  <c r="F81" i="2"/>
  <c r="E81" i="2"/>
  <c r="G80" i="2"/>
  <c r="F80" i="2"/>
  <c r="E80" i="2"/>
  <c r="G79" i="2"/>
  <c r="F79" i="2"/>
  <c r="E79" i="2"/>
  <c r="G78" i="2"/>
  <c r="F78" i="2"/>
  <c r="E78" i="2"/>
  <c r="G77" i="2"/>
  <c r="F77" i="2"/>
  <c r="E77" i="2"/>
  <c r="G76" i="2"/>
  <c r="F76" i="2"/>
  <c r="E76" i="2"/>
  <c r="G75" i="2"/>
  <c r="F75" i="2"/>
  <c r="E75" i="2"/>
  <c r="G74" i="2"/>
  <c r="F74" i="2"/>
  <c r="E74" i="2"/>
  <c r="G73" i="2"/>
  <c r="F73" i="2"/>
  <c r="E73" i="2"/>
  <c r="G72" i="2"/>
  <c r="F72" i="2"/>
  <c r="E72" i="2"/>
  <c r="G71" i="2"/>
  <c r="F71" i="2"/>
  <c r="E71" i="2"/>
  <c r="G70" i="2"/>
  <c r="F70" i="2"/>
  <c r="E70" i="2"/>
  <c r="G69" i="2"/>
  <c r="F69" i="2"/>
  <c r="E69" i="2"/>
  <c r="G68" i="2"/>
  <c r="F68" i="2"/>
  <c r="E68" i="2"/>
  <c r="G67" i="2"/>
  <c r="F67" i="2"/>
  <c r="E67" i="2"/>
  <c r="G66" i="2"/>
  <c r="F66" i="2"/>
  <c r="E66" i="2"/>
  <c r="G65" i="2"/>
  <c r="F65" i="2"/>
  <c r="E65" i="2"/>
  <c r="G64" i="2"/>
  <c r="F64" i="2"/>
  <c r="E64" i="2"/>
  <c r="G63" i="2"/>
  <c r="F63" i="2"/>
  <c r="E63" i="2"/>
  <c r="G62" i="2"/>
  <c r="F62" i="2"/>
  <c r="E62" i="2"/>
  <c r="G61" i="2"/>
  <c r="F61" i="2"/>
  <c r="E61" i="2"/>
  <c r="G60" i="2"/>
  <c r="F60" i="2"/>
  <c r="E60" i="2"/>
  <c r="G59" i="2"/>
  <c r="F59" i="2"/>
  <c r="E59" i="2"/>
  <c r="G58" i="2"/>
  <c r="F58" i="2"/>
  <c r="E58" i="2"/>
  <c r="G57" i="2"/>
  <c r="F57" i="2"/>
  <c r="E57" i="2"/>
  <c r="G56" i="2"/>
  <c r="F56" i="2"/>
  <c r="E56" i="2"/>
  <c r="G55" i="2"/>
  <c r="F55" i="2"/>
  <c r="E55" i="2"/>
  <c r="G54" i="2"/>
  <c r="F54" i="2"/>
  <c r="E54" i="2"/>
  <c r="G53" i="2"/>
  <c r="F53" i="2"/>
  <c r="E53" i="2"/>
  <c r="G52" i="2"/>
  <c r="F52" i="2"/>
  <c r="E52" i="2"/>
  <c r="G51" i="2"/>
  <c r="F51" i="2"/>
  <c r="E51" i="2"/>
  <c r="G50" i="2"/>
  <c r="F50" i="2"/>
  <c r="E50" i="2"/>
  <c r="G49" i="2"/>
  <c r="F49" i="2"/>
  <c r="E49" i="2"/>
  <c r="G48" i="2"/>
  <c r="F48" i="2"/>
  <c r="E48" i="2"/>
  <c r="G47" i="2"/>
  <c r="F47" i="2"/>
  <c r="E47" i="2"/>
  <c r="G46" i="2"/>
  <c r="F46" i="2"/>
  <c r="E46" i="2"/>
  <c r="G45" i="2"/>
  <c r="F45" i="2"/>
  <c r="E45" i="2"/>
  <c r="G44" i="2"/>
  <c r="F44" i="2"/>
  <c r="E44" i="2"/>
  <c r="G43" i="2"/>
  <c r="F43" i="2"/>
  <c r="E43" i="2"/>
  <c r="G42" i="2"/>
  <c r="F42" i="2"/>
  <c r="E42" i="2"/>
  <c r="G41" i="2"/>
  <c r="F41" i="2"/>
  <c r="E41" i="2"/>
  <c r="G40" i="2"/>
  <c r="F40" i="2"/>
  <c r="E40" i="2"/>
  <c r="G39" i="2"/>
  <c r="F39" i="2"/>
  <c r="E39" i="2"/>
  <c r="G38" i="2"/>
  <c r="F38" i="2"/>
  <c r="E38" i="2"/>
  <c r="G37" i="2"/>
  <c r="F37" i="2"/>
  <c r="E37" i="2"/>
  <c r="G36" i="2"/>
  <c r="F36" i="2"/>
  <c r="E36" i="2"/>
  <c r="G35" i="2"/>
  <c r="F35" i="2"/>
  <c r="E35" i="2"/>
  <c r="G34" i="2"/>
  <c r="F34" i="2"/>
  <c r="E34" i="2"/>
  <c r="G33" i="2"/>
  <c r="F33" i="2"/>
  <c r="E33" i="2"/>
  <c r="G32" i="2"/>
  <c r="F32" i="2"/>
  <c r="E32" i="2"/>
  <c r="G31" i="2"/>
  <c r="F31" i="2"/>
  <c r="E31" i="2"/>
  <c r="G30" i="2"/>
  <c r="F30" i="2"/>
  <c r="E30" i="2"/>
  <c r="G29" i="2"/>
  <c r="F29" i="2"/>
  <c r="E29" i="2"/>
  <c r="G28" i="2"/>
  <c r="F28" i="2"/>
  <c r="E28" i="2"/>
  <c r="G27" i="2"/>
  <c r="F27" i="2"/>
  <c r="E27" i="2"/>
  <c r="G26" i="2"/>
  <c r="F26" i="2"/>
  <c r="E26" i="2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7" i="2"/>
  <c r="F17" i="2"/>
  <c r="E17" i="2"/>
  <c r="E16" i="2"/>
  <c r="E15" i="2"/>
  <c r="E14" i="2"/>
  <c r="E13" i="2"/>
  <c r="E12" i="2"/>
  <c r="E11" i="2"/>
  <c r="E10" i="2"/>
  <c r="E9" i="2"/>
  <c r="E8" i="2"/>
  <c r="E7" i="2"/>
  <c r="E6" i="2"/>
  <c r="G86" i="1"/>
  <c r="F86" i="1"/>
  <c r="E86" i="1"/>
  <c r="G85" i="1"/>
  <c r="F85" i="1"/>
  <c r="E85" i="1"/>
  <c r="G84" i="1"/>
  <c r="F84" i="1"/>
  <c r="E8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<sst xmlns="http://schemas.openxmlformats.org/spreadsheetml/2006/main" count="72" uniqueCount="49">
  <si>
    <t>Indicador de Actividad Económica de Córdoba (InAEC). Base 2009=100</t>
  </si>
  <si>
    <t>Período</t>
  </si>
  <si>
    <t>InAEC</t>
  </si>
  <si>
    <t>InAEC 
desestacionalizado</t>
  </si>
  <si>
    <t>Variación %</t>
  </si>
  <si>
    <t>respecto al mes anterior (desestacionalizado)</t>
  </si>
  <si>
    <t>respecto a igual mes del año anterior</t>
  </si>
  <si>
    <t>del acumulado del año respecto al acumulado de igual periodo del año anterior</t>
  </si>
  <si>
    <t>Fuente: Dirección General de Estadística y Censos.</t>
  </si>
  <si>
    <t>Fuente: Dirección General de Estadística y Censos</t>
  </si>
  <si>
    <t>Indicador del Sector Industrial de Córdoba (ISICor). Base 2009=100</t>
  </si>
  <si>
    <t>ISICor</t>
  </si>
  <si>
    <t>ISICor 
desestacionalizado</t>
  </si>
  <si>
    <t>Indicador del Sector Comercio de Córdoba (ICCor). Base 2009=100</t>
  </si>
  <si>
    <t>ICCor</t>
  </si>
  <si>
    <t>ICCor 
desestacionalizado</t>
  </si>
  <si>
    <t>Indicador de los Servicios Públicos de Córdoba (ISPCor). Base 2009=100</t>
  </si>
  <si>
    <t>ISPCor</t>
  </si>
  <si>
    <t>ISPCor 
desestacionalizado</t>
  </si>
  <si>
    <t>Indicador del Sector Agropecuario de Córdoba (ISACor). Base 2009=100</t>
  </si>
  <si>
    <t>ISACor</t>
  </si>
  <si>
    <t>ISACor
desestacionalizado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</si>
  <si>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</si>
  <si>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</si>
  <si>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</si>
  <si>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</si>
  <si>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</si>
  <si>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</si>
  <si>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</si>
  <si>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</si>
  <si>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</si>
  <si>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</si>
  <si>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</si>
  <si>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</si>
  <si>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</si>
  <si>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</si>
  <si>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</si>
  <si>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</si>
  <si>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2013-I</t>
  </si>
  <si>
    <t>2013-II</t>
  </si>
  <si>
    <t>2013-III</t>
  </si>
  <si>
    <t>2013-IV</t>
  </si>
  <si>
    <t>2014-I</t>
  </si>
  <si>
    <t>2014-II</t>
  </si>
  <si>
    <t>2014-III</t>
  </si>
  <si>
    <t>2014-IV</t>
  </si>
  <si>
    <t>2015-I</t>
  </si>
  <si>
    <t>2015-II</t>
  </si>
  <si>
    <t>2015-III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</si>
</sst>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 applyAlignment="1">
      <alignment vertical="center"/>
    </xf>
    <xf numFmtId="17" fontId="3" fillId="3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7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17" fontId="3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7"/>
  <sheetViews>
    <sheetView tabSelected="1" workbookViewId="0">
      <selection activeCell="A2" sqref="A2"/>
    </sheetView>
  </sheetViews>
  <sheetFormatPr baseColWidth="10" defaultRowHeight="10.5" x14ac:dyDescent="0.25"/>
  <cols>
    <col min="1" max="1" width="4.42578125" style="1" customWidth="1"/>
    <col min="2" max="2" width="11.140625" style="1" customWidth="1"/>
    <col min="3" max="3" width="9.5703125" style="1" customWidth="1"/>
    <col min="4" max="4" width="14.7109375" style="1" customWidth="1"/>
    <col min="5" max="6" width="16.5703125" style="1" customWidth="1"/>
    <col min="7" max="7" width="18.140625" style="1" customWidth="1"/>
    <col min="8" max="8" width="7.85546875" style="1" customWidth="1"/>
    <col min="9" max="9" width="8.85546875" style="1" customWidth="1"/>
    <col min="10" max="11" width="7.85546875" style="1" customWidth="1"/>
    <col min="12" max="12" width="8.28515625" style="1" customWidth="1"/>
    <col min="13" max="15" width="7.85546875" style="1" customWidth="1"/>
    <col min="16" max="16384" width="11.42578125" style="1"/>
  </cols>
  <sheetData>
    <row r="2" spans="2:7" x14ac:dyDescent="0.25">
      <c r="B2" s="14" t="s">
        <v>0</v>
      </c>
      <c r="C2" s="14"/>
      <c r="D2" s="14"/>
      <c r="E2" s="14"/>
      <c r="F2" s="14"/>
    </row>
    <row r="3" spans="2:7" x14ac:dyDescent="0.25">
      <c r="B3" s="15" t="s">
        <v>1</v>
      </c>
      <c r="C3" s="15" t="s">
        <v>2</v>
      </c>
      <c r="D3" s="15" t="s">
        <v>3</v>
      </c>
      <c r="E3" s="15" t="s">
        <v>4</v>
      </c>
      <c r="F3" s="15"/>
      <c r="G3" s="15"/>
    </row>
    <row r="4" spans="2:7" ht="42" x14ac:dyDescent="0.25">
      <c r="B4" s="15"/>
      <c r="C4" s="15"/>
      <c r="D4" s="15"/>
      <c r="E4" s="2" t="s">
        <v>5</v>
      </c>
      <c r="F4" s="2" t="s">
        <v>6</v>
      </c>
      <c r="G4" s="2" t="s">
        <v>7</v>
      </c>
    </row>
    <row r="5" spans="2:7" x14ac:dyDescent="0.25">
      <c r="B5" s="9">
        <v>39814</v>
      </c>
      <c r="C5" s="10">
        <v>98.662422573555247</v>
      </c>
      <c r="D5" s="10">
        <v>97.764804566568799</v>
      </c>
      <c r="E5" s="11"/>
      <c r="F5" s="11"/>
      <c r="G5" s="11"/>
    </row>
    <row r="6" spans="2:7" x14ac:dyDescent="0.25">
      <c r="B6" s="9">
        <v>39845</v>
      </c>
      <c r="C6" s="10">
        <v>90.047357459032085</v>
      </c>
      <c r="D6" s="10">
        <v>98.637459785136116</v>
      </c>
      <c r="E6" s="10">
        <f>+(D6/D5-1)*100</f>
        <v>0.89260672328468349</v>
      </c>
      <c r="F6" s="11"/>
      <c r="G6" s="11"/>
    </row>
    <row r="7" spans="2:7" x14ac:dyDescent="0.25">
      <c r="B7" s="9">
        <v>39873</v>
      </c>
      <c r="C7" s="10">
        <v>96.343906507496627</v>
      </c>
      <c r="D7" s="10">
        <v>98.766451779834995</v>
      </c>
      <c r="E7" s="10">
        <f t="shared" ref="E7:E70" si="0">+(D7/D6-1)*100</f>
        <v>0.13077384087127886</v>
      </c>
      <c r="F7" s="11"/>
      <c r="G7" s="11"/>
    </row>
    <row r="8" spans="2:7" x14ac:dyDescent="0.25">
      <c r="B8" s="9">
        <v>39904</v>
      </c>
      <c r="C8" s="10">
        <v>97.226015630204245</v>
      </c>
      <c r="D8" s="10">
        <v>99.735296002667013</v>
      </c>
      <c r="E8" s="10">
        <f t="shared" si="0"/>
        <v>0.98094464807920723</v>
      </c>
      <c r="F8" s="11"/>
      <c r="G8" s="11"/>
    </row>
    <row r="9" spans="2:7" x14ac:dyDescent="0.25">
      <c r="B9" s="9">
        <v>39934</v>
      </c>
      <c r="C9" s="10">
        <v>97.633605311428013</v>
      </c>
      <c r="D9" s="10">
        <v>98.013442445858971</v>
      </c>
      <c r="E9" s="10">
        <f t="shared" si="0"/>
        <v>-1.7264234687406899</v>
      </c>
      <c r="F9" s="11"/>
      <c r="G9" s="11"/>
    </row>
    <row r="10" spans="2:7" x14ac:dyDescent="0.25">
      <c r="B10" s="9">
        <v>39965</v>
      </c>
      <c r="C10" s="10">
        <v>102.451586116394</v>
      </c>
      <c r="D10" s="10">
        <v>101.2777875288137</v>
      </c>
      <c r="E10" s="10">
        <f t="shared" si="0"/>
        <v>3.3305075319213451</v>
      </c>
      <c r="F10" s="11"/>
      <c r="G10" s="11"/>
    </row>
    <row r="11" spans="2:7" x14ac:dyDescent="0.25">
      <c r="B11" s="9">
        <v>39995</v>
      </c>
      <c r="C11" s="10">
        <v>103.40668808954675</v>
      </c>
      <c r="D11" s="10">
        <v>101.81869897641596</v>
      </c>
      <c r="E11" s="10">
        <f t="shared" si="0"/>
        <v>0.53408695114747218</v>
      </c>
      <c r="F11" s="11"/>
      <c r="G11" s="11"/>
    </row>
    <row r="12" spans="2:7" x14ac:dyDescent="0.25">
      <c r="B12" s="9">
        <v>40026</v>
      </c>
      <c r="C12" s="10">
        <v>102.25691007527189</v>
      </c>
      <c r="D12" s="10">
        <v>99.364802466998199</v>
      </c>
      <c r="E12" s="10">
        <f t="shared" si="0"/>
        <v>-2.4100646876131782</v>
      </c>
      <c r="F12" s="11"/>
      <c r="G12" s="11"/>
    </row>
    <row r="13" spans="2:7" x14ac:dyDescent="0.25">
      <c r="B13" s="9">
        <v>40057</v>
      </c>
      <c r="C13" s="10">
        <v>102.61307594276025</v>
      </c>
      <c r="D13" s="10">
        <v>101.29509175689196</v>
      </c>
      <c r="E13" s="10">
        <f t="shared" si="0"/>
        <v>1.9426288202352815</v>
      </c>
      <c r="F13" s="11"/>
      <c r="G13" s="11"/>
    </row>
    <row r="14" spans="2:7" x14ac:dyDescent="0.25">
      <c r="B14" s="9">
        <v>40087</v>
      </c>
      <c r="C14" s="10">
        <v>103.69411898503569</v>
      </c>
      <c r="D14" s="10">
        <v>101.3259717322871</v>
      </c>
      <c r="E14" s="10">
        <f t="shared" si="0"/>
        <v>3.0485164542071175E-2</v>
      </c>
      <c r="F14" s="11"/>
      <c r="G14" s="11"/>
    </row>
    <row r="15" spans="2:7" x14ac:dyDescent="0.25">
      <c r="B15" s="9">
        <v>40118</v>
      </c>
      <c r="C15" s="10">
        <v>101.91998769454968</v>
      </c>
      <c r="D15" s="10">
        <v>100.85266330449052</v>
      </c>
      <c r="E15" s="10">
        <f t="shared" si="0"/>
        <v>-0.46711461997829273</v>
      </c>
      <c r="F15" s="11"/>
      <c r="G15" s="11"/>
    </row>
    <row r="16" spans="2:7" x14ac:dyDescent="0.25">
      <c r="B16" s="9">
        <v>40148</v>
      </c>
      <c r="C16" s="10">
        <v>103.74432561472548</v>
      </c>
      <c r="D16" s="10">
        <v>101.20867845018955</v>
      </c>
      <c r="E16" s="10">
        <f t="shared" si="0"/>
        <v>0.35300519989656109</v>
      </c>
      <c r="F16" s="11"/>
      <c r="G16" s="11"/>
    </row>
    <row r="17" spans="2:7" x14ac:dyDescent="0.25">
      <c r="B17" s="9">
        <v>40179</v>
      </c>
      <c r="C17" s="10">
        <v>102.07590387959932</v>
      </c>
      <c r="D17" s="10">
        <v>101.24035914472216</v>
      </c>
      <c r="E17" s="10">
        <f t="shared" si="0"/>
        <v>3.1302349776463068E-2</v>
      </c>
      <c r="F17" s="12">
        <f>+(C17/C5-1)*100</f>
        <v>3.4597582514246827</v>
      </c>
      <c r="G17" s="12">
        <f>+(C17/C5-1)*100</f>
        <v>3.4597582514246827</v>
      </c>
    </row>
    <row r="18" spans="2:7" x14ac:dyDescent="0.25">
      <c r="B18" s="9">
        <v>40210</v>
      </c>
      <c r="C18" s="10">
        <v>94.375897643216518</v>
      </c>
      <c r="D18" s="10">
        <v>103.17442562949292</v>
      </c>
      <c r="E18" s="10">
        <f t="shared" si="0"/>
        <v>1.9103710230877535</v>
      </c>
      <c r="F18" s="12">
        <f t="shared" ref="F18:F81" si="1">+(C18/C6-1)*100</f>
        <v>4.8069597002374564</v>
      </c>
      <c r="G18" s="12">
        <f>+((AVERAGE(C$17:C18)/AVERAGE(C$5:C6))-1)*100</f>
        <v>4.1026074477388486</v>
      </c>
    </row>
    <row r="19" spans="2:7" x14ac:dyDescent="0.25">
      <c r="B19" s="9">
        <v>40238</v>
      </c>
      <c r="C19" s="10">
        <v>99.511055774026374</v>
      </c>
      <c r="D19" s="10">
        <v>101.81914996033507</v>
      </c>
      <c r="E19" s="10">
        <f t="shared" si="0"/>
        <v>-1.3135771397698393</v>
      </c>
      <c r="F19" s="12">
        <f t="shared" si="1"/>
        <v>3.2873373951089579</v>
      </c>
      <c r="G19" s="12">
        <f>+((AVERAGE(C$17:C19)/AVERAGE(C$5:C7))-1)*100</f>
        <v>3.827058295288599</v>
      </c>
    </row>
    <row r="20" spans="2:7" x14ac:dyDescent="0.25">
      <c r="B20" s="9">
        <v>40269</v>
      </c>
      <c r="C20" s="10">
        <v>102.05753812045766</v>
      </c>
      <c r="D20" s="10">
        <v>104.60316968072254</v>
      </c>
      <c r="E20" s="10">
        <f t="shared" si="0"/>
        <v>2.7342790835241049</v>
      </c>
      <c r="F20" s="12">
        <f t="shared" si="1"/>
        <v>4.9693720954584242</v>
      </c>
      <c r="G20" s="12">
        <f>+((AVERAGE(C$17:C20)/AVERAGE(C$5:C8))-1)*100</f>
        <v>4.1175854113226995</v>
      </c>
    </row>
    <row r="21" spans="2:7" x14ac:dyDescent="0.25">
      <c r="B21" s="9">
        <v>40299</v>
      </c>
      <c r="C21" s="10">
        <v>103.94654374574921</v>
      </c>
      <c r="D21" s="10">
        <v>104.42106097415835</v>
      </c>
      <c r="E21" s="10">
        <f t="shared" si="0"/>
        <v>-0.17409482630406092</v>
      </c>
      <c r="F21" s="12">
        <f t="shared" si="1"/>
        <v>6.4659482912511779</v>
      </c>
      <c r="G21" s="12">
        <f>+((AVERAGE(C$17:C21)/AVERAGE(C$5:C9))-1)*100</f>
        <v>4.5953365613169872</v>
      </c>
    </row>
    <row r="22" spans="2:7" x14ac:dyDescent="0.25">
      <c r="B22" s="9">
        <v>40330</v>
      </c>
      <c r="C22" s="10">
        <v>107.85788335671961</v>
      </c>
      <c r="D22" s="10">
        <v>106.95151411710749</v>
      </c>
      <c r="E22" s="10">
        <f t="shared" si="0"/>
        <v>2.4233168283698703</v>
      </c>
      <c r="F22" s="12">
        <f t="shared" si="1"/>
        <v>5.2769287868160264</v>
      </c>
      <c r="G22" s="12">
        <f>+((AVERAGE(C$17:C22)/AVERAGE(C$5:C10))-1)*100</f>
        <v>4.7152445526032372</v>
      </c>
    </row>
    <row r="23" spans="2:7" x14ac:dyDescent="0.25">
      <c r="B23" s="9">
        <v>40360</v>
      </c>
      <c r="C23" s="10">
        <v>108.63780976389647</v>
      </c>
      <c r="D23" s="10">
        <v>107.13773624288112</v>
      </c>
      <c r="E23" s="10">
        <f t="shared" si="0"/>
        <v>0.17411826967659305</v>
      </c>
      <c r="F23" s="12">
        <f t="shared" si="1"/>
        <v>5.0587846598662445</v>
      </c>
      <c r="G23" s="12">
        <f>+((AVERAGE(C$17:C23)/AVERAGE(C$5:C11))-1)*100</f>
        <v>4.767046560249244</v>
      </c>
    </row>
    <row r="24" spans="2:7" x14ac:dyDescent="0.25">
      <c r="B24" s="9">
        <v>40391</v>
      </c>
      <c r="C24" s="10">
        <v>112.00205591959688</v>
      </c>
      <c r="D24" s="10">
        <v>108.62449698733788</v>
      </c>
      <c r="E24" s="10">
        <f t="shared" si="0"/>
        <v>1.3877096871696804</v>
      </c>
      <c r="F24" s="12">
        <f t="shared" si="1"/>
        <v>9.5300609388172752</v>
      </c>
      <c r="G24" s="12">
        <f>+((AVERAGE(C$17:C24)/AVERAGE(C$5:C12))-1)*100</f>
        <v>5.3851094070720196</v>
      </c>
    </row>
    <row r="25" spans="2:7" x14ac:dyDescent="0.25">
      <c r="B25" s="9">
        <v>40422</v>
      </c>
      <c r="C25" s="10">
        <v>110.91479412525027</v>
      </c>
      <c r="D25" s="10">
        <v>109.55473481357593</v>
      </c>
      <c r="E25" s="10">
        <f t="shared" si="0"/>
        <v>0.85637940983651628</v>
      </c>
      <c r="F25" s="12">
        <f t="shared" si="1"/>
        <v>8.0903121811891623</v>
      </c>
      <c r="G25" s="12">
        <f>+((AVERAGE(C$17:C25)/AVERAGE(C$5:C13))-1)*100</f>
        <v>5.6967826859378734</v>
      </c>
    </row>
    <row r="26" spans="2:7" x14ac:dyDescent="0.25">
      <c r="B26" s="9">
        <v>40452</v>
      </c>
      <c r="C26" s="10">
        <v>112.96315685215843</v>
      </c>
      <c r="D26" s="10">
        <v>110.20313583768542</v>
      </c>
      <c r="E26" s="10">
        <f t="shared" si="0"/>
        <v>0.59185121045917111</v>
      </c>
      <c r="F26" s="12">
        <f t="shared" si="1"/>
        <v>8.9388269632344262</v>
      </c>
      <c r="G26" s="12">
        <f>+((AVERAGE(C$17:C26)/AVERAGE(C$5:C14))-1)*100</f>
        <v>6.0348786926935016</v>
      </c>
    </row>
    <row r="27" spans="2:7" x14ac:dyDescent="0.25">
      <c r="B27" s="9">
        <v>40483</v>
      </c>
      <c r="C27" s="10">
        <v>113.7122034413662</v>
      </c>
      <c r="D27" s="10">
        <v>112.47975234018594</v>
      </c>
      <c r="E27" s="10">
        <f t="shared" si="0"/>
        <v>2.0658364076442171</v>
      </c>
      <c r="F27" s="12">
        <f t="shared" si="1"/>
        <v>11.570071792156543</v>
      </c>
      <c r="G27" s="12">
        <f>+((AVERAGE(C$17:C27)/AVERAGE(C$5:C15))-1)*100</f>
        <v>6.5494911373684683</v>
      </c>
    </row>
    <row r="28" spans="2:7" x14ac:dyDescent="0.25">
      <c r="B28" s="9">
        <v>40513</v>
      </c>
      <c r="C28" s="10">
        <v>115.58536614008173</v>
      </c>
      <c r="D28" s="10">
        <v>113.0378145366377</v>
      </c>
      <c r="E28" s="10">
        <f t="shared" si="0"/>
        <v>0.4961445814389176</v>
      </c>
      <c r="F28" s="12">
        <f t="shared" si="1"/>
        <v>11.413675355440866</v>
      </c>
      <c r="G28" s="12">
        <f>+((AVERAGE(C$17:C28)/AVERAGE(C$5:C16))-1)*100</f>
        <v>6.9700173968432422</v>
      </c>
    </row>
    <row r="29" spans="2:7" x14ac:dyDescent="0.25">
      <c r="B29" s="9">
        <v>40544</v>
      </c>
      <c r="C29" s="10">
        <v>117.34489389771251</v>
      </c>
      <c r="D29" s="10">
        <v>116.54308301536911</v>
      </c>
      <c r="E29" s="10">
        <f t="shared" si="0"/>
        <v>3.1009697888269905</v>
      </c>
      <c r="F29" s="12">
        <f t="shared" si="1"/>
        <v>14.958466629032529</v>
      </c>
      <c r="G29" s="12">
        <f>+((AVERAGE(C$29:C29)/AVERAGE(C$17:C17))-1)*100</f>
        <v>14.958466629032529</v>
      </c>
    </row>
    <row r="30" spans="2:7" x14ac:dyDescent="0.25">
      <c r="B30" s="9">
        <v>40575</v>
      </c>
      <c r="C30" s="10">
        <v>100.84949697610524</v>
      </c>
      <c r="D30" s="10">
        <v>109.69877123036093</v>
      </c>
      <c r="E30" s="10">
        <f t="shared" si="0"/>
        <v>-5.8727739201009266</v>
      </c>
      <c r="F30" s="12">
        <f t="shared" si="1"/>
        <v>6.8593777590988836</v>
      </c>
      <c r="G30" s="12">
        <f>+((AVERAGE(C$29:C30)/AVERAGE(C$17:C18))-1)*100</f>
        <v>11.067645693479022</v>
      </c>
    </row>
    <row r="31" spans="2:7" x14ac:dyDescent="0.25">
      <c r="B31" s="9">
        <v>40603</v>
      </c>
      <c r="C31" s="10">
        <v>111.39519342534626</v>
      </c>
      <c r="D31" s="10">
        <v>113.66909478076025</v>
      </c>
      <c r="E31" s="10">
        <f t="shared" si="0"/>
        <v>3.6192962836947951</v>
      </c>
      <c r="F31" s="12">
        <f t="shared" si="1"/>
        <v>11.94252996200429</v>
      </c>
      <c r="G31" s="12">
        <f>+((AVERAGE(C$29:C31)/AVERAGE(C$17:C19))-1)*100</f>
        <v>11.361806447420243</v>
      </c>
    </row>
    <row r="32" spans="2:7" x14ac:dyDescent="0.25">
      <c r="B32" s="9">
        <v>40634</v>
      </c>
      <c r="C32" s="10">
        <v>114.44704254385459</v>
      </c>
      <c r="D32" s="10">
        <v>117.04759096943781</v>
      </c>
      <c r="E32" s="10">
        <f t="shared" si="0"/>
        <v>2.9722205452536121</v>
      </c>
      <c r="F32" s="12">
        <f t="shared" si="1"/>
        <v>12.139724954734543</v>
      </c>
      <c r="G32" s="12">
        <f>+((AVERAGE(C$29:C32)/AVERAGE(C$17:C20))-1)*100</f>
        <v>11.561274737560501</v>
      </c>
    </row>
    <row r="33" spans="2:7" x14ac:dyDescent="0.25">
      <c r="B33" s="9">
        <v>40664</v>
      </c>
      <c r="C33" s="10">
        <v>117.42776095836992</v>
      </c>
      <c r="D33" s="10">
        <v>118.09500060062739</v>
      </c>
      <c r="E33" s="10">
        <f t="shared" si="0"/>
        <v>0.89485791421632932</v>
      </c>
      <c r="F33" s="12">
        <f t="shared" si="1"/>
        <v>12.969375148822104</v>
      </c>
      <c r="G33" s="12">
        <f>+((AVERAGE(C$29:C33)/AVERAGE(C$17:C21))-1)*100</f>
        <v>11.852862010701749</v>
      </c>
    </row>
    <row r="34" spans="2:7" x14ac:dyDescent="0.25">
      <c r="B34" s="9">
        <v>40695</v>
      </c>
      <c r="C34" s="10">
        <v>119.6489411215783</v>
      </c>
      <c r="D34" s="10">
        <v>119.18742641327057</v>
      </c>
      <c r="E34" s="10">
        <f t="shared" si="0"/>
        <v>0.92503984680736284</v>
      </c>
      <c r="F34" s="12">
        <f t="shared" si="1"/>
        <v>10.932031482448057</v>
      </c>
      <c r="G34" s="12">
        <f>+((AVERAGE(C$29:C34)/AVERAGE(C$17:C22))-1)*100</f>
        <v>11.689997482988179</v>
      </c>
    </row>
    <row r="35" spans="2:7" x14ac:dyDescent="0.25">
      <c r="B35" s="9">
        <v>40725</v>
      </c>
      <c r="C35" s="10">
        <v>120.5800621998452</v>
      </c>
      <c r="D35" s="10">
        <v>119.16923174198146</v>
      </c>
      <c r="E35" s="10">
        <f t="shared" si="0"/>
        <v>-1.5265596243363433E-2</v>
      </c>
      <c r="F35" s="12">
        <f t="shared" si="1"/>
        <v>10.9927220199882</v>
      </c>
      <c r="G35" s="12">
        <f>+((AVERAGE(C$29:C35)/AVERAGE(C$17:C23))-1)*100</f>
        <v>11.584563357817812</v>
      </c>
    </row>
    <row r="36" spans="2:7" x14ac:dyDescent="0.25">
      <c r="B36" s="9">
        <v>40756</v>
      </c>
      <c r="C36" s="10">
        <v>121.93994817855229</v>
      </c>
      <c r="D36" s="10">
        <v>118.268573089277</v>
      </c>
      <c r="E36" s="10">
        <f t="shared" si="0"/>
        <v>-0.75578120252929315</v>
      </c>
      <c r="F36" s="12">
        <f t="shared" si="1"/>
        <v>8.8729552126163966</v>
      </c>
      <c r="G36" s="12">
        <f>+((AVERAGE(C$29:C36)/AVERAGE(C$17:C24))-1)*100</f>
        <v>11.218857637363943</v>
      </c>
    </row>
    <row r="37" spans="2:7" x14ac:dyDescent="0.25">
      <c r="B37" s="9">
        <v>40787</v>
      </c>
      <c r="C37" s="10">
        <v>122.29087235815021</v>
      </c>
      <c r="D37" s="10">
        <v>120.97190517120212</v>
      </c>
      <c r="E37" s="10">
        <f t="shared" si="0"/>
        <v>2.2857569101509823</v>
      </c>
      <c r="F37" s="12">
        <f t="shared" si="1"/>
        <v>10.256592299178347</v>
      </c>
      <c r="G37" s="12">
        <f>+((AVERAGE(C$29:C37)/AVERAGE(C$17:C25))-1)*100</f>
        <v>11.105482039231385</v>
      </c>
    </row>
    <row r="38" spans="2:7" x14ac:dyDescent="0.25">
      <c r="B38" s="9">
        <v>40817</v>
      </c>
      <c r="C38" s="10">
        <v>119.99374317101226</v>
      </c>
      <c r="D38" s="10">
        <v>116.74044993843494</v>
      </c>
      <c r="E38" s="10">
        <f t="shared" si="0"/>
        <v>-3.4978826090063975</v>
      </c>
      <c r="F38" s="12">
        <f t="shared" si="1"/>
        <v>6.2237870424028285</v>
      </c>
      <c r="G38" s="12">
        <f>+((AVERAGE(C$29:C38)/AVERAGE(C$17:C26))-1)*100</f>
        <v>10.582453132746416</v>
      </c>
    </row>
    <row r="39" spans="2:7" x14ac:dyDescent="0.25">
      <c r="B39" s="9">
        <v>40848</v>
      </c>
      <c r="C39" s="10">
        <v>119.2515073777854</v>
      </c>
      <c r="D39" s="10">
        <v>118.2482151497631</v>
      </c>
      <c r="E39" s="10">
        <f t="shared" si="0"/>
        <v>1.2915533665694312</v>
      </c>
      <c r="F39" s="12">
        <f t="shared" si="1"/>
        <v>4.8713363814776978</v>
      </c>
      <c r="G39" s="12">
        <f>+((AVERAGE(C$29:C39)/AVERAGE(C$17:C27))-1)*100</f>
        <v>10.026465822732899</v>
      </c>
    </row>
    <row r="40" spans="2:7" x14ac:dyDescent="0.25">
      <c r="B40" s="9">
        <v>40878</v>
      </c>
      <c r="C40" s="10">
        <v>119.2935908467697</v>
      </c>
      <c r="D40" s="10">
        <v>115.95900394105601</v>
      </c>
      <c r="E40" s="10">
        <f t="shared" si="0"/>
        <v>-1.9359372196931401</v>
      </c>
      <c r="F40" s="12">
        <f t="shared" si="1"/>
        <v>3.2082129689271044</v>
      </c>
      <c r="G40" s="12">
        <f>+((AVERAGE(C$29:C40)/AVERAGE(C$17:C28))-1)*100</f>
        <v>9.4125163319306751</v>
      </c>
    </row>
    <row r="41" spans="2:7" x14ac:dyDescent="0.25">
      <c r="B41" s="9">
        <v>40909</v>
      </c>
      <c r="C41" s="10">
        <v>115.10644703231191</v>
      </c>
      <c r="D41" s="10">
        <v>114.12514311536665</v>
      </c>
      <c r="E41" s="10">
        <f t="shared" si="0"/>
        <v>-1.5814734202283631</v>
      </c>
      <c r="F41" s="12">
        <f t="shared" si="1"/>
        <v>-1.9075792657427648</v>
      </c>
      <c r="G41" s="12">
        <f>+((AVERAGE(C$41:C41)/AVERAGE(C$29:C29))-1)*100</f>
        <v>-1.9075792657427648</v>
      </c>
    </row>
    <row r="42" spans="2:7" x14ac:dyDescent="0.25">
      <c r="B42" s="9">
        <v>40940</v>
      </c>
      <c r="C42" s="10">
        <v>102.63619606159926</v>
      </c>
      <c r="D42" s="10">
        <v>112.2687206217939</v>
      </c>
      <c r="E42" s="10">
        <f t="shared" si="0"/>
        <v>-1.6266551286565623</v>
      </c>
      <c r="F42" s="12">
        <f t="shared" si="1"/>
        <v>1.7716489809734615</v>
      </c>
      <c r="G42" s="12">
        <f>+((AVERAGE(C$41:C42)/AVERAGE(C$29:C30))-1)*100</f>
        <v>-0.20703913519382056</v>
      </c>
    </row>
    <row r="43" spans="2:7" x14ac:dyDescent="0.25">
      <c r="B43" s="9">
        <v>40969</v>
      </c>
      <c r="C43" s="10">
        <v>114.04854160959673</v>
      </c>
      <c r="D43" s="10">
        <v>116.52379714019587</v>
      </c>
      <c r="E43" s="10">
        <f t="shared" si="0"/>
        <v>3.7900819523331686</v>
      </c>
      <c r="F43" s="12">
        <f t="shared" si="1"/>
        <v>2.3819234050063809</v>
      </c>
      <c r="G43" s="12">
        <f>+((AVERAGE(C$41:C43)/AVERAGE(C$29:C31))-1)*100</f>
        <v>0.66798239666017167</v>
      </c>
    </row>
    <row r="44" spans="2:7" x14ac:dyDescent="0.25">
      <c r="B44" s="9">
        <v>41000</v>
      </c>
      <c r="C44" s="10">
        <v>108.03959027051791</v>
      </c>
      <c r="D44" s="10">
        <v>110.18115947767953</v>
      </c>
      <c r="E44" s="10">
        <f t="shared" si="0"/>
        <v>-5.4432123035650593</v>
      </c>
      <c r="F44" s="12">
        <f t="shared" si="1"/>
        <v>-5.5986176059389496</v>
      </c>
      <c r="G44" s="12">
        <f>+((AVERAGE(C$41:C44)/AVERAGE(C$29:C32))-1)*100</f>
        <v>-0.94718579836426953</v>
      </c>
    </row>
    <row r="45" spans="2:7" x14ac:dyDescent="0.25">
      <c r="B45" s="9">
        <v>41030</v>
      </c>
      <c r="C45" s="10">
        <v>112.30252911450047</v>
      </c>
      <c r="D45" s="10">
        <v>112.26586056866013</v>
      </c>
      <c r="E45" s="10">
        <f t="shared" si="0"/>
        <v>1.892066757023847</v>
      </c>
      <c r="F45" s="12">
        <f t="shared" si="1"/>
        <v>-4.364582788635829</v>
      </c>
      <c r="G45" s="12">
        <f>+((AVERAGE(C$41:C45)/AVERAGE(C$29:C33))-1)*100</f>
        <v>-1.6619190665682959</v>
      </c>
    </row>
    <row r="46" spans="2:7" x14ac:dyDescent="0.25">
      <c r="B46" s="9">
        <v>41061</v>
      </c>
      <c r="C46" s="10">
        <v>109.64482406525052</v>
      </c>
      <c r="D46" s="10">
        <v>108.82823958747902</v>
      </c>
      <c r="E46" s="10">
        <f t="shared" si="0"/>
        <v>-3.0620359241612105</v>
      </c>
      <c r="F46" s="12">
        <f t="shared" si="1"/>
        <v>-8.3612248989001543</v>
      </c>
      <c r="G46" s="12">
        <f>+((AVERAGE(C$41:C46)/AVERAGE(C$29:C34))-1)*100</f>
        <v>-2.8387641157697541</v>
      </c>
    </row>
    <row r="47" spans="2:7" x14ac:dyDescent="0.25">
      <c r="B47" s="9">
        <v>41091</v>
      </c>
      <c r="C47" s="10">
        <v>111.03949684257415</v>
      </c>
      <c r="D47" s="10">
        <v>109.94070820366787</v>
      </c>
      <c r="E47" s="10">
        <f t="shared" si="0"/>
        <v>1.0222242134998671</v>
      </c>
      <c r="F47" s="12">
        <f t="shared" si="1"/>
        <v>-7.9122246109467493</v>
      </c>
      <c r="G47" s="12">
        <f>+((AVERAGE(C$41:C47)/AVERAGE(C$29:C35))-1)*100</f>
        <v>-3.6018465969912872</v>
      </c>
    </row>
    <row r="48" spans="2:7" x14ac:dyDescent="0.25">
      <c r="B48" s="9">
        <v>41122</v>
      </c>
      <c r="C48" s="10">
        <v>116.46366442767373</v>
      </c>
      <c r="D48" s="10">
        <v>112.35375419200149</v>
      </c>
      <c r="E48" s="10">
        <f t="shared" si="0"/>
        <v>2.1948612372620024</v>
      </c>
      <c r="F48" s="12">
        <f t="shared" si="1"/>
        <v>-4.4909677531269949</v>
      </c>
      <c r="G48" s="12">
        <f>+((AVERAGE(C$41:C48)/AVERAGE(C$29:C36))-1)*100</f>
        <v>-3.7192301766979852</v>
      </c>
    </row>
    <row r="49" spans="2:11" x14ac:dyDescent="0.25">
      <c r="B49" s="9">
        <v>41153</v>
      </c>
      <c r="C49" s="10">
        <v>109.77051512359451</v>
      </c>
      <c r="D49" s="10">
        <v>108.44780720229519</v>
      </c>
      <c r="E49" s="10">
        <f t="shared" si="0"/>
        <v>-3.476472164011013</v>
      </c>
      <c r="F49" s="12">
        <f t="shared" si="1"/>
        <v>-10.23817803661392</v>
      </c>
      <c r="G49" s="12">
        <f>+((AVERAGE(C$41:C49)/AVERAGE(C$29:C37))-1)*100</f>
        <v>-4.4814343706151893</v>
      </c>
    </row>
    <row r="50" spans="2:11" x14ac:dyDescent="0.25">
      <c r="B50" s="9">
        <v>41183</v>
      </c>
      <c r="C50" s="10">
        <v>119.85298893506379</v>
      </c>
      <c r="D50" s="10">
        <v>116.43310865260474</v>
      </c>
      <c r="E50" s="10">
        <f t="shared" si="0"/>
        <v>7.3632668620159603</v>
      </c>
      <c r="F50" s="12">
        <f t="shared" si="1"/>
        <v>-0.11730131274250155</v>
      </c>
      <c r="G50" s="12">
        <f>+((AVERAGE(C$41:C50)/AVERAGE(C$29:C38))-1)*100</f>
        <v>-4.0322872765671924</v>
      </c>
    </row>
    <row r="51" spans="2:11" x14ac:dyDescent="0.25">
      <c r="B51" s="9">
        <v>41214</v>
      </c>
      <c r="C51" s="10">
        <v>116.29826300456114</v>
      </c>
      <c r="D51" s="10">
        <v>115.43112452163258</v>
      </c>
      <c r="E51" s="10">
        <f t="shared" si="0"/>
        <v>-0.86056633080349165</v>
      </c>
      <c r="F51" s="12">
        <f t="shared" si="1"/>
        <v>-2.4764838937158862</v>
      </c>
      <c r="G51" s="12">
        <f>+((AVERAGE(C$41:C51)/AVERAGE(C$29:C39))-1)*100</f>
        <v>-3.8879235143986723</v>
      </c>
    </row>
    <row r="52" spans="2:11" x14ac:dyDescent="0.25">
      <c r="B52" s="9">
        <v>41244</v>
      </c>
      <c r="C52" s="10">
        <v>115.81724443025431</v>
      </c>
      <c r="D52" s="10">
        <v>113.71227106893529</v>
      </c>
      <c r="E52" s="10">
        <f t="shared" si="0"/>
        <v>-1.4890727780921598</v>
      </c>
      <c r="F52" s="12">
        <f t="shared" si="1"/>
        <v>-2.9141099633598011</v>
      </c>
      <c r="G52" s="12">
        <f>+((AVERAGE(C$41:C52)/AVERAGE(C$29:C40))-1)*100</f>
        <v>-3.8052088320394972</v>
      </c>
    </row>
    <row r="53" spans="2:11" x14ac:dyDescent="0.25">
      <c r="B53" s="9">
        <v>41275</v>
      </c>
      <c r="C53" s="10">
        <v>122.21434226216844</v>
      </c>
      <c r="D53" s="10">
        <v>120.30187553794777</v>
      </c>
      <c r="E53" s="10">
        <f t="shared" si="0"/>
        <v>5.7949809700112986</v>
      </c>
      <c r="F53" s="12">
        <f t="shared" si="1"/>
        <v>6.1750626599231806</v>
      </c>
      <c r="G53" s="12">
        <f>+((AVERAGE(C$53:C53)/AVERAGE(C$41:C41))-1)*100</f>
        <v>6.1750626599231806</v>
      </c>
      <c r="H53" s="3"/>
      <c r="I53" s="3"/>
      <c r="J53" s="3"/>
    </row>
    <row r="54" spans="2:11" x14ac:dyDescent="0.25">
      <c r="B54" s="9">
        <v>41306</v>
      </c>
      <c r="C54" s="10">
        <v>114.07874256857356</v>
      </c>
      <c r="D54" s="10">
        <v>126.40484651709394</v>
      </c>
      <c r="E54" s="10">
        <f t="shared" si="0"/>
        <v>5.0730472420781769</v>
      </c>
      <c r="F54" s="12">
        <f t="shared" si="1"/>
        <v>11.148646331462642</v>
      </c>
      <c r="G54" s="12">
        <f>+((AVERAGE(C$53:C54)/AVERAGE(C$41:C42))-1)*100</f>
        <v>8.5194344448322532</v>
      </c>
      <c r="H54" s="3"/>
      <c r="I54" s="3"/>
      <c r="J54" s="3"/>
    </row>
    <row r="55" spans="2:11" x14ac:dyDescent="0.25">
      <c r="B55" s="9">
        <v>41334</v>
      </c>
      <c r="C55" s="10">
        <v>120.57233524807552</v>
      </c>
      <c r="D55" s="10">
        <v>122.61032313722762</v>
      </c>
      <c r="E55" s="10">
        <f t="shared" si="0"/>
        <v>-3.001881244603366</v>
      </c>
      <c r="F55" s="12">
        <f t="shared" si="1"/>
        <v>5.7201903210745142</v>
      </c>
      <c r="G55" s="12">
        <f>+((AVERAGE(C$53:C55)/AVERAGE(C$41:C43))-1)*100</f>
        <v>7.5572337455909855</v>
      </c>
      <c r="H55" s="3"/>
      <c r="I55" s="3"/>
      <c r="J55" s="3"/>
    </row>
    <row r="56" spans="2:11" x14ac:dyDescent="0.25">
      <c r="B56" s="9">
        <v>41365</v>
      </c>
      <c r="C56" s="10">
        <v>124.3822458373382</v>
      </c>
      <c r="D56" s="10">
        <v>126.80037131042809</v>
      </c>
      <c r="E56" s="10">
        <f t="shared" si="0"/>
        <v>3.4173698151915621</v>
      </c>
      <c r="F56" s="12">
        <f t="shared" si="1"/>
        <v>15.126543451248086</v>
      </c>
      <c r="G56" s="12">
        <f>+((AVERAGE(C$53:C56)/AVERAGE(C$41:C44))-1)*100</f>
        <v>9.4165513871956144</v>
      </c>
      <c r="H56" s="3"/>
      <c r="I56" s="3"/>
      <c r="J56" s="3"/>
    </row>
    <row r="57" spans="2:11" x14ac:dyDescent="0.25">
      <c r="B57" s="9">
        <v>41395</v>
      </c>
      <c r="C57" s="10">
        <v>124.71081249720122</v>
      </c>
      <c r="D57" s="10">
        <v>125.31124017861619</v>
      </c>
      <c r="E57" s="10">
        <f t="shared" si="0"/>
        <v>-1.1743901980904026</v>
      </c>
      <c r="F57" s="12">
        <f t="shared" si="1"/>
        <v>11.048979466926889</v>
      </c>
      <c r="G57" s="12">
        <f>+((AVERAGE(C$53:C57)/AVERAGE(C$41:C45))-1)*100</f>
        <v>9.7485831639311229</v>
      </c>
      <c r="H57" s="3"/>
      <c r="I57" s="3"/>
      <c r="J57" s="3"/>
    </row>
    <row r="58" spans="2:11" x14ac:dyDescent="0.25">
      <c r="B58" s="9">
        <v>41426</v>
      </c>
      <c r="C58" s="10">
        <v>124.99586505448777</v>
      </c>
      <c r="D58" s="10">
        <v>125.36463266343152</v>
      </c>
      <c r="E58" s="10">
        <f t="shared" si="0"/>
        <v>4.260789753516292E-2</v>
      </c>
      <c r="F58" s="12">
        <f t="shared" si="1"/>
        <v>14.00069827290864</v>
      </c>
      <c r="G58" s="12">
        <f>+((AVERAGE(C$53:C58)/AVERAGE(C$41:C46))-1)*100</f>
        <v>10.45308274346497</v>
      </c>
      <c r="H58" s="3"/>
      <c r="I58" s="3"/>
      <c r="J58" s="3"/>
    </row>
    <row r="59" spans="2:11" x14ac:dyDescent="0.25">
      <c r="B59" s="9">
        <v>41456</v>
      </c>
      <c r="C59" s="10">
        <v>125.78938728916103</v>
      </c>
      <c r="D59" s="10">
        <v>124.60360370639901</v>
      </c>
      <c r="E59" s="10">
        <f t="shared" si="0"/>
        <v>-0.60705235668472302</v>
      </c>
      <c r="F59" s="12">
        <f t="shared" si="1"/>
        <v>13.283462971287129</v>
      </c>
      <c r="G59" s="12">
        <f>+((AVERAGE(C$53:C59)/AVERAGE(C$41:C47))-1)*100</f>
        <v>10.859755658529547</v>
      </c>
      <c r="H59" s="3"/>
      <c r="I59" s="3"/>
      <c r="J59" s="3"/>
    </row>
    <row r="60" spans="2:11" x14ac:dyDescent="0.25">
      <c r="B60" s="9">
        <v>41487</v>
      </c>
      <c r="C60" s="10">
        <v>128.59693423414015</v>
      </c>
      <c r="D60" s="10">
        <v>124.48762560874501</v>
      </c>
      <c r="E60" s="10">
        <f t="shared" si="0"/>
        <v>-9.3077643185413006E-2</v>
      </c>
      <c r="F60" s="12">
        <f t="shared" si="1"/>
        <v>10.418073195697364</v>
      </c>
      <c r="G60" s="12">
        <f>+((AVERAGE(C$53:C60)/AVERAGE(C$41:C48))-1)*100</f>
        <v>10.801911241080697</v>
      </c>
      <c r="H60" s="3"/>
      <c r="I60" s="3"/>
      <c r="J60" s="3"/>
    </row>
    <row r="61" spans="2:11" x14ac:dyDescent="0.25">
      <c r="B61" s="9">
        <v>41518</v>
      </c>
      <c r="C61" s="10">
        <v>126.0187483449651</v>
      </c>
      <c r="D61" s="10">
        <v>125.01808986871622</v>
      </c>
      <c r="E61" s="10">
        <f t="shared" si="0"/>
        <v>0.42611806384549311</v>
      </c>
      <c r="F61" s="12">
        <f t="shared" si="1"/>
        <v>14.802001432785605</v>
      </c>
      <c r="G61" s="12">
        <f>+((AVERAGE(C$53:C61)/AVERAGE(C$41:C49))-1)*100</f>
        <v>11.241419942116604</v>
      </c>
      <c r="H61" s="3"/>
      <c r="I61" s="3"/>
      <c r="J61" s="3"/>
    </row>
    <row r="62" spans="2:11" x14ac:dyDescent="0.25">
      <c r="B62" s="9">
        <v>41548</v>
      </c>
      <c r="C62" s="10">
        <v>133.26703364956865</v>
      </c>
      <c r="D62" s="10">
        <v>129.4996081047924</v>
      </c>
      <c r="E62" s="10">
        <f t="shared" si="0"/>
        <v>3.5846958154474251</v>
      </c>
      <c r="F62" s="12">
        <f t="shared" si="1"/>
        <v>11.192081927779519</v>
      </c>
      <c r="G62" s="12">
        <f>+((AVERAGE(C$53:C62)/AVERAGE(C$41:C50))-1)*100</f>
        <v>11.236135034481132</v>
      </c>
      <c r="H62" s="3"/>
      <c r="I62" s="3"/>
      <c r="J62" s="3"/>
    </row>
    <row r="63" spans="2:11" x14ac:dyDescent="0.25">
      <c r="B63" s="9">
        <v>41579</v>
      </c>
      <c r="C63" s="10">
        <v>120.63216765836012</v>
      </c>
      <c r="D63" s="10">
        <v>119.81967089447184</v>
      </c>
      <c r="E63" s="10">
        <f t="shared" si="0"/>
        <v>-7.4748776092723457</v>
      </c>
      <c r="F63" s="12">
        <f t="shared" si="1"/>
        <v>3.7265428922433674</v>
      </c>
      <c r="G63" s="12">
        <f>+((AVERAGE(C$53:C63)/AVERAGE(C$41:C51))-1)*100</f>
        <v>10.529083252648075</v>
      </c>
      <c r="H63" s="4"/>
      <c r="I63" s="4"/>
      <c r="J63" s="4"/>
      <c r="K63" s="5"/>
    </row>
    <row r="64" spans="2:11" x14ac:dyDescent="0.25">
      <c r="B64" s="9">
        <v>41609</v>
      </c>
      <c r="C64" s="10">
        <v>127.26785614510013</v>
      </c>
      <c r="D64" s="10">
        <v>124.19231758244651</v>
      </c>
      <c r="E64" s="10">
        <f t="shared" si="0"/>
        <v>3.6493562829310155</v>
      </c>
      <c r="F64" s="12">
        <f t="shared" si="1"/>
        <v>9.8867934314750716</v>
      </c>
      <c r="G64" s="12">
        <f>+((AVERAGE(C$53:C64)/AVERAGE(C$41:C52))-1)*100</f>
        <v>10.474022468466405</v>
      </c>
      <c r="H64" s="4"/>
      <c r="I64" s="4"/>
      <c r="J64" s="4"/>
      <c r="K64" s="5"/>
    </row>
    <row r="65" spans="2:10" x14ac:dyDescent="0.25">
      <c r="B65" s="9">
        <v>41640</v>
      </c>
      <c r="C65" s="10">
        <v>126.91884020025314</v>
      </c>
      <c r="D65" s="10">
        <v>125.13012806415391</v>
      </c>
      <c r="E65" s="10">
        <f t="shared" si="0"/>
        <v>0.75512761172591425</v>
      </c>
      <c r="F65" s="12">
        <f t="shared" si="1"/>
        <v>3.8493828555676624</v>
      </c>
      <c r="G65" s="12">
        <f>+((AVERAGE(C$65:C65)/AVERAGE(C$53:C53))-1)*100</f>
        <v>3.8493828555676624</v>
      </c>
      <c r="H65" s="3"/>
      <c r="I65" s="3"/>
      <c r="J65" s="3"/>
    </row>
    <row r="66" spans="2:10" x14ac:dyDescent="0.25">
      <c r="B66" s="9">
        <v>41671</v>
      </c>
      <c r="C66" s="10">
        <v>110.67730558424</v>
      </c>
      <c r="D66" s="10">
        <v>120.23721977870932</v>
      </c>
      <c r="E66" s="10">
        <f t="shared" si="0"/>
        <v>-3.9102559560524108</v>
      </c>
      <c r="F66" s="12">
        <f t="shared" si="1"/>
        <v>-2.9816571499189926</v>
      </c>
      <c r="G66" s="12">
        <f>+((AVERAGE(C$65:C66)/AVERAGE(C$53:C54))-1)*100</f>
        <v>0.55145962256346603</v>
      </c>
      <c r="H66" s="3"/>
      <c r="I66" s="3"/>
      <c r="J66" s="3"/>
    </row>
    <row r="67" spans="2:10" x14ac:dyDescent="0.25">
      <c r="B67" s="9">
        <v>41699</v>
      </c>
      <c r="C67" s="10">
        <v>115.46357828650548</v>
      </c>
      <c r="D67" s="10">
        <v>117.47495991063023</v>
      </c>
      <c r="E67" s="10">
        <f t="shared" si="0"/>
        <v>-2.2973417658549433</v>
      </c>
      <c r="F67" s="12">
        <f t="shared" si="1"/>
        <v>-4.2370888405361402</v>
      </c>
      <c r="G67" s="12">
        <f>+((AVERAGE(C$65:C67)/AVERAGE(C$53:C55))-1)*100</f>
        <v>-1.0664233051715599</v>
      </c>
      <c r="H67" s="3"/>
      <c r="I67" s="3"/>
      <c r="J67" s="3"/>
    </row>
    <row r="68" spans="2:10" x14ac:dyDescent="0.25">
      <c r="B68" s="9">
        <v>41730</v>
      </c>
      <c r="C68" s="10">
        <v>118.78591113871411</v>
      </c>
      <c r="D68" s="10">
        <v>120.80493176855684</v>
      </c>
      <c r="E68" s="10">
        <f t="shared" si="0"/>
        <v>2.834622680833343</v>
      </c>
      <c r="F68" s="12">
        <f t="shared" si="1"/>
        <v>-4.499303466463167</v>
      </c>
      <c r="G68" s="12">
        <f>+((AVERAGE(C$65:C68)/AVERAGE(C$53:C56))-1)*100</f>
        <v>-1.9536781936478009</v>
      </c>
      <c r="H68" s="3"/>
      <c r="I68" s="3"/>
      <c r="J68" s="3"/>
    </row>
    <row r="69" spans="2:10" x14ac:dyDescent="0.25">
      <c r="B69" s="9">
        <v>41760</v>
      </c>
      <c r="C69" s="10">
        <v>123.6263919195964</v>
      </c>
      <c r="D69" s="10">
        <v>123.97995689204902</v>
      </c>
      <c r="E69" s="10">
        <f t="shared" si="0"/>
        <v>2.6282247562334771</v>
      </c>
      <c r="F69" s="12">
        <f t="shared" si="1"/>
        <v>-0.86954816177559069</v>
      </c>
      <c r="G69" s="12">
        <f>+((AVERAGE(C$65:C69)/AVERAGE(C$53:C57))-1)*100</f>
        <v>-1.7305560789421803</v>
      </c>
      <c r="H69" s="3"/>
      <c r="I69" s="3"/>
      <c r="J69" s="3"/>
    </row>
    <row r="70" spans="2:10" x14ac:dyDescent="0.25">
      <c r="B70" s="6">
        <v>41791</v>
      </c>
      <c r="C70" s="7">
        <v>123.3764889338045</v>
      </c>
      <c r="D70" s="7">
        <v>123.77128378331038</v>
      </c>
      <c r="E70" s="7">
        <f t="shared" si="0"/>
        <v>-0.16831197071662807</v>
      </c>
      <c r="F70" s="8">
        <f t="shared" si="1"/>
        <v>-1.2955437525692171</v>
      </c>
      <c r="G70" s="8">
        <f>+((AVERAGE(C$65:C70)/AVERAGE(C$53:C58))-1)*100</f>
        <v>-1.6561673807556687</v>
      </c>
      <c r="H70" s="3"/>
      <c r="I70" s="3"/>
      <c r="J70" s="3"/>
    </row>
    <row r="71" spans="2:10" x14ac:dyDescent="0.25">
      <c r="B71" s="6">
        <v>41821</v>
      </c>
      <c r="C71" s="7">
        <v>124.05359587493628</v>
      </c>
      <c r="D71" s="7">
        <v>122.93128436295896</v>
      </c>
      <c r="E71" s="7">
        <f t="shared" ref="E71:E85" si="2">+(D71/D70-1)*100</f>
        <v>-0.67867068569962274</v>
      </c>
      <c r="F71" s="8">
        <f t="shared" si="1"/>
        <v>-1.3799188084401393</v>
      </c>
      <c r="G71" s="8">
        <f>+((AVERAGE(C$65:C71)/AVERAGE(C$53:C59))-1)*100</f>
        <v>-1.6156078325458734</v>
      </c>
      <c r="H71" s="3"/>
      <c r="I71" s="3"/>
      <c r="J71" s="3"/>
    </row>
    <row r="72" spans="2:10" x14ac:dyDescent="0.25">
      <c r="B72" s="6">
        <v>41852</v>
      </c>
      <c r="C72" s="7">
        <v>125.99903306137385</v>
      </c>
      <c r="D72" s="7">
        <v>122.31823282193598</v>
      </c>
      <c r="E72" s="7">
        <f t="shared" si="2"/>
        <v>-0.49869448952711837</v>
      </c>
      <c r="F72" s="8">
        <f t="shared" si="1"/>
        <v>-2.0201890412381296</v>
      </c>
      <c r="G72" s="8">
        <f>+((AVERAGE(C$65:C72)/AVERAGE(C$53:C60))-1)*100</f>
        <v>-1.6684097770256812</v>
      </c>
      <c r="H72" s="3"/>
      <c r="I72" s="3"/>
      <c r="J72" s="3"/>
    </row>
    <row r="73" spans="2:10" x14ac:dyDescent="0.25">
      <c r="B73" s="6">
        <v>41883</v>
      </c>
      <c r="C73" s="7">
        <v>124.95726291978337</v>
      </c>
      <c r="D73" s="7">
        <v>123.78984655653879</v>
      </c>
      <c r="E73" s="7">
        <f t="shared" si="2"/>
        <v>1.2031025143611318</v>
      </c>
      <c r="F73" s="8">
        <f t="shared" si="1"/>
        <v>-0.84232341546196521</v>
      </c>
      <c r="G73" s="8">
        <f>+((AVERAGE(C$65:C73)/AVERAGE(C$53:C61))-1)*100</f>
        <v>-1.5747385775380152</v>
      </c>
      <c r="H73" s="3"/>
      <c r="I73" s="3"/>
      <c r="J73" s="3"/>
    </row>
    <row r="74" spans="2:10" x14ac:dyDescent="0.25">
      <c r="B74" s="6">
        <v>41913</v>
      </c>
      <c r="C74" s="7">
        <v>130.8485445272523</v>
      </c>
      <c r="D74" s="7">
        <v>127.37343410311551</v>
      </c>
      <c r="E74" s="7">
        <f t="shared" si="2"/>
        <v>2.8948961859646349</v>
      </c>
      <c r="F74" s="8">
        <f t="shared" si="1"/>
        <v>-1.8147692314333774</v>
      </c>
      <c r="G74" s="8">
        <f>+((AVERAGE(C$65:C74)/AVERAGE(C$53:C62))-1)*100</f>
        <v>-1.6004396007703869</v>
      </c>
      <c r="H74" s="3"/>
      <c r="I74" s="3"/>
      <c r="J74" s="3"/>
    </row>
    <row r="75" spans="2:10" x14ac:dyDescent="0.25">
      <c r="B75" s="6">
        <v>41944</v>
      </c>
      <c r="C75" s="7">
        <v>124.99569797919824</v>
      </c>
      <c r="D75" s="7">
        <v>124.78096638253747</v>
      </c>
      <c r="E75" s="7">
        <f t="shared" si="2"/>
        <v>-2.0353284331482313</v>
      </c>
      <c r="F75" s="8">
        <f t="shared" si="1"/>
        <v>3.6172195240625982</v>
      </c>
      <c r="G75" s="8">
        <f>+((AVERAGE(C$65:C75)/AVERAGE(C$53:C63))-1)*100</f>
        <v>-1.1394152032095484</v>
      </c>
      <c r="H75" s="3"/>
      <c r="I75" s="3"/>
      <c r="J75" s="3"/>
    </row>
    <row r="76" spans="2:10" x14ac:dyDescent="0.25">
      <c r="B76" s="6">
        <v>41974</v>
      </c>
      <c r="C76" s="7">
        <v>128.67251604744843</v>
      </c>
      <c r="D76" s="7">
        <v>125.50685312133399</v>
      </c>
      <c r="E76" s="7">
        <f t="shared" si="2"/>
        <v>0.58172873623305588</v>
      </c>
      <c r="F76" s="8">
        <f t="shared" si="1"/>
        <v>1.1037035940534956</v>
      </c>
      <c r="G76" s="8">
        <f>+((AVERAGE(C$65:C76)/AVERAGE(C$53:C64))-1)*100</f>
        <v>-0.94814427703594495</v>
      </c>
      <c r="H76" s="3"/>
      <c r="I76" s="3"/>
      <c r="J76" s="3"/>
    </row>
    <row r="77" spans="2:10" x14ac:dyDescent="0.25">
      <c r="B77" s="6">
        <v>42005</v>
      </c>
      <c r="C77" s="7">
        <v>125.25528460444112</v>
      </c>
      <c r="D77" s="7">
        <v>123.25476350607956</v>
      </c>
      <c r="E77" s="7">
        <f t="shared" si="2"/>
        <v>-1.7943957315838532</v>
      </c>
      <c r="F77" s="8">
        <f t="shared" si="1"/>
        <v>-1.3107239186768926</v>
      </c>
      <c r="G77" s="8">
        <f>+((AVERAGE(C$77:C77)/AVERAGE(C$65:C65))-1)*100</f>
        <v>-1.3107239186768926</v>
      </c>
      <c r="H77" s="3"/>
      <c r="I77" s="3"/>
      <c r="J77" s="3"/>
    </row>
    <row r="78" spans="2:10" x14ac:dyDescent="0.25">
      <c r="B78" s="6">
        <v>42036</v>
      </c>
      <c r="C78" s="7">
        <v>115.7984107028618</v>
      </c>
      <c r="D78" s="7">
        <v>124.33274343558833</v>
      </c>
      <c r="E78" s="7">
        <f t="shared" si="2"/>
        <v>0.87459494371233681</v>
      </c>
      <c r="F78" s="8">
        <f t="shared" si="1"/>
        <v>4.62705980380409</v>
      </c>
      <c r="G78" s="8">
        <f>+((AVERAGE(C$77:C78)/AVERAGE(C$65:C66))-1)*100</f>
        <v>1.4552212164021583</v>
      </c>
      <c r="H78" s="3"/>
      <c r="I78" s="3"/>
      <c r="J78" s="3"/>
    </row>
    <row r="79" spans="2:10" x14ac:dyDescent="0.25">
      <c r="B79" s="6">
        <v>42064</v>
      </c>
      <c r="C79" s="7">
        <v>121.5945945645676</v>
      </c>
      <c r="D79" s="7">
        <v>123.8350210990523</v>
      </c>
      <c r="E79" s="7">
        <f t="shared" si="2"/>
        <v>-0.40031477049637942</v>
      </c>
      <c r="F79" s="8">
        <f t="shared" si="1"/>
        <v>5.3099136273508929</v>
      </c>
      <c r="G79" s="8">
        <f>+((AVERAGE(C$77:C79)/AVERAGE(C$65:C67))-1)*100</f>
        <v>2.7158480979676103</v>
      </c>
      <c r="H79" s="3"/>
      <c r="I79" s="3"/>
      <c r="J79" s="3"/>
    </row>
    <row r="80" spans="2:10" x14ac:dyDescent="0.25">
      <c r="B80" s="6">
        <v>42095</v>
      </c>
      <c r="C80" s="7">
        <v>125.97260135063051</v>
      </c>
      <c r="D80" s="7">
        <v>127.38673550174501</v>
      </c>
      <c r="E80" s="7">
        <f t="shared" si="2"/>
        <v>2.8681017463159986</v>
      </c>
      <c r="F80" s="8">
        <f t="shared" si="1"/>
        <v>6.0501200378250575</v>
      </c>
      <c r="G80" s="8">
        <f>+((AVERAGE(C$77:C80)/AVERAGE(C$65:C68))-1)*100</f>
        <v>3.5552423845846226</v>
      </c>
      <c r="H80" s="3"/>
      <c r="I80" s="3"/>
      <c r="J80" s="3"/>
    </row>
    <row r="81" spans="2:10" x14ac:dyDescent="0.25">
      <c r="B81" s="6">
        <v>42125</v>
      </c>
      <c r="C81" s="7">
        <v>126.92569751675485</v>
      </c>
      <c r="D81" s="7">
        <v>127.23708853730479</v>
      </c>
      <c r="E81" s="7">
        <f t="shared" si="2"/>
        <v>-0.11747452656730717</v>
      </c>
      <c r="F81" s="8">
        <f t="shared" si="1"/>
        <v>2.6687712436873845</v>
      </c>
      <c r="G81" s="8">
        <f>+((AVERAGE(C$77:C81)/AVERAGE(C$65:C69))-1)*100</f>
        <v>3.3712014494994058</v>
      </c>
      <c r="H81" s="3"/>
      <c r="I81" s="3"/>
      <c r="J81" s="3"/>
    </row>
    <row r="82" spans="2:10" x14ac:dyDescent="0.25">
      <c r="B82" s="6">
        <v>42156</v>
      </c>
      <c r="C82" s="7">
        <v>131.50500516141958</v>
      </c>
      <c r="D82" s="7">
        <v>131.16505007904712</v>
      </c>
      <c r="E82" s="7">
        <f t="shared" si="2"/>
        <v>3.0871199481986578</v>
      </c>
      <c r="F82" s="8">
        <f>+(C82/C70-1)*100</f>
        <v>6.5883834901285798</v>
      </c>
      <c r="G82" s="8">
        <f>+((AVERAGE(C$77:C82)/AVERAGE(C$65:C70))-1)*100</f>
        <v>3.9233687219694557</v>
      </c>
      <c r="H82" s="3"/>
      <c r="I82" s="3"/>
      <c r="J82" s="3"/>
    </row>
    <row r="83" spans="2:10" x14ac:dyDescent="0.25">
      <c r="B83" s="6">
        <v>42186</v>
      </c>
      <c r="C83" s="7">
        <v>134.15556377879946</v>
      </c>
      <c r="D83" s="7">
        <v>133.114603340835</v>
      </c>
      <c r="E83" s="7">
        <f t="shared" si="2"/>
        <v>1.4863359260816722</v>
      </c>
      <c r="F83" s="8">
        <f>+(C83/C71-1)*100</f>
        <v>8.1432286042295807</v>
      </c>
      <c r="G83" s="8">
        <f>+((AVERAGE(C$77:C83)/AVERAGE(C$65:C71))-1)*100</f>
        <v>4.5444239845777279</v>
      </c>
      <c r="H83" s="3"/>
      <c r="I83" s="3"/>
      <c r="J83" s="3"/>
    </row>
    <row r="84" spans="2:10" x14ac:dyDescent="0.25">
      <c r="B84" s="6">
        <v>42217</v>
      </c>
      <c r="C84" s="7">
        <v>131.48371414996487</v>
      </c>
      <c r="D84" s="7">
        <v>128.89441980770636</v>
      </c>
      <c r="E84" s="7">
        <f t="shared" si="2"/>
        <v>-3.1703385107365145</v>
      </c>
      <c r="F84" s="8">
        <f>+(C84/C72-1)*100</f>
        <v>4.3529549039629911</v>
      </c>
      <c r="G84" s="8">
        <f>+((AVERAGE(C$77:C84)/AVERAGE(C$65:C72))-1)*100</f>
        <v>4.5195247271631711</v>
      </c>
      <c r="H84" s="3"/>
      <c r="I84" s="3"/>
      <c r="J84" s="3"/>
    </row>
    <row r="85" spans="2:10" x14ac:dyDescent="0.25">
      <c r="B85" s="6">
        <v>42248</v>
      </c>
      <c r="C85" s="7">
        <v>131.47697993291783</v>
      </c>
      <c r="D85" s="7">
        <v>130.67535258251701</v>
      </c>
      <c r="E85" s="7">
        <f t="shared" si="2"/>
        <v>1.3816988954739706</v>
      </c>
      <c r="F85" s="8">
        <f>+(C85/C73-1)*100</f>
        <v>5.2175574758866139</v>
      </c>
      <c r="G85" s="8">
        <f>+((AVERAGE(C$77:C85)/AVERAGE(C$65:C73))-1)*100</f>
        <v>4.5992647200885584</v>
      </c>
      <c r="H85" s="3"/>
      <c r="I85" s="3"/>
      <c r="J85" s="3"/>
    </row>
    <row r="86" spans="2:10" x14ac:dyDescent="0.25">
      <c r="B86" s="6">
        <v>42278</v>
      </c>
      <c r="C86" s="7">
        <v>132.65729192854073</v>
      </c>
      <c r="D86" s="7">
        <v>127.74839857931016</v>
      </c>
      <c r="E86" s="7">
        <f>+(D86/D85-1)*100</f>
        <v>-2.2398669262120974</v>
      </c>
      <c r="F86" s="8">
        <f>+(C86/C74-1)*100</f>
        <v>1.3823213760789876</v>
      </c>
      <c r="G86" s="8">
        <f>+((AVERAGE(C$77:C86)/AVERAGE(C$65:C74))-1)*100</f>
        <v>4.2555642507236646</v>
      </c>
      <c r="H86" s="3"/>
      <c r="I86" s="3"/>
      <c r="J86" s="3"/>
    </row>
    <row r="87" spans="2:10" x14ac:dyDescent="0.25">
      <c r="B87" s="1" t="s">
        <v>9</v>
      </c>
    </row>
  </sheetData>
  <mergeCells count="5">
    <mergeCell ref="B2:F2"/>
    <mergeCell ref="B3:B4"/>
    <mergeCell ref="C3:C4"/>
    <mergeCell ref="D3:D4"/>
    <mergeCell ref="E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7"/>
  <sheetViews>
    <sheetView workbookViewId="0">
      <selection activeCell="A2" sqref="A2"/>
    </sheetView>
  </sheetViews>
  <sheetFormatPr baseColWidth="10" defaultRowHeight="10.5" x14ac:dyDescent="0.25"/>
  <cols>
    <col min="1" max="1" width="4.42578125" style="1" customWidth="1"/>
    <col min="2" max="2" width="11.140625" style="1" customWidth="1"/>
    <col min="3" max="3" width="9.5703125" style="1" customWidth="1"/>
    <col min="4" max="4" width="14.7109375" style="1" customWidth="1"/>
    <col min="5" max="6" width="16.5703125" style="1" customWidth="1"/>
    <col min="7" max="7" width="18.140625" style="1" customWidth="1"/>
    <col min="8" max="8" width="7.85546875" style="1" customWidth="1"/>
    <col min="9" max="9" width="8.85546875" style="1" customWidth="1"/>
    <col min="10" max="11" width="7.85546875" style="1" customWidth="1"/>
    <col min="12" max="12" width="8.28515625" style="1" customWidth="1"/>
    <col min="13" max="15" width="7.85546875" style="1" customWidth="1"/>
    <col min="16" max="16384" width="11.42578125" style="1"/>
  </cols>
  <sheetData>
    <row r="2" spans="2:7" x14ac:dyDescent="0.25">
      <c r="B2" s="14" t="s">
        <v>10</v>
      </c>
      <c r="C2" s="14"/>
      <c r="D2" s="14"/>
      <c r="E2" s="14"/>
      <c r="F2" s="14"/>
    </row>
    <row r="3" spans="2:7" x14ac:dyDescent="0.25">
      <c r="B3" s="15" t="s">
        <v>1</v>
      </c>
      <c r="C3" s="15" t="s">
        <v>11</v>
      </c>
      <c r="D3" s="15" t="s">
        <v>12</v>
      </c>
      <c r="E3" s="15" t="s">
        <v>4</v>
      </c>
      <c r="F3" s="15"/>
      <c r="G3" s="15"/>
    </row>
    <row r="4" spans="2:7" ht="42" x14ac:dyDescent="0.25">
      <c r="B4" s="15"/>
      <c r="C4" s="15"/>
      <c r="D4" s="15"/>
      <c r="E4" s="2" t="s">
        <v>5</v>
      </c>
      <c r="F4" s="2" t="s">
        <v>6</v>
      </c>
      <c r="G4" s="2" t="s">
        <v>7</v>
      </c>
    </row>
    <row r="5" spans="2:7" x14ac:dyDescent="0.25">
      <c r="B5" s="6">
        <v>39814</v>
      </c>
      <c r="C5" s="7">
        <v>81.428691745858842</v>
      </c>
      <c r="D5" s="7">
        <v>91.785380666421645</v>
      </c>
      <c r="E5" s="13"/>
      <c r="F5" s="13"/>
      <c r="G5" s="13"/>
    </row>
    <row r="6" spans="2:7" x14ac:dyDescent="0.25">
      <c r="B6" s="6">
        <v>39845</v>
      </c>
      <c r="C6" s="7">
        <v>75.330282234231632</v>
      </c>
      <c r="D6" s="7">
        <v>86.087495149562145</v>
      </c>
      <c r="E6" s="7">
        <f>+(D6/D5-1)*100</f>
        <v>-6.2078355784866197</v>
      </c>
      <c r="F6" s="13"/>
      <c r="G6" s="13"/>
    </row>
    <row r="7" spans="2:7" x14ac:dyDescent="0.25">
      <c r="B7" s="6">
        <v>39873</v>
      </c>
      <c r="C7" s="7">
        <v>94.010259304278748</v>
      </c>
      <c r="D7" s="7">
        <v>94.207188009986496</v>
      </c>
      <c r="E7" s="7">
        <f t="shared" ref="E7:E70" si="0">+(D7/D6-1)*100</f>
        <v>9.4319074405844852</v>
      </c>
      <c r="F7" s="13"/>
      <c r="G7" s="13"/>
    </row>
    <row r="8" spans="2:7" x14ac:dyDescent="0.25">
      <c r="B8" s="6">
        <v>39904</v>
      </c>
      <c r="C8" s="7">
        <v>90.735527750031679</v>
      </c>
      <c r="D8" s="7">
        <v>92.448321486985066</v>
      </c>
      <c r="E8" s="7">
        <f t="shared" si="0"/>
        <v>-1.8670194495296721</v>
      </c>
      <c r="F8" s="13"/>
      <c r="G8" s="13"/>
    </row>
    <row r="9" spans="2:7" x14ac:dyDescent="0.25">
      <c r="B9" s="6">
        <v>39934</v>
      </c>
      <c r="C9" s="7">
        <v>100.29490099478899</v>
      </c>
      <c r="D9" s="7">
        <v>98.701805918225674</v>
      </c>
      <c r="E9" s="7">
        <f t="shared" si="0"/>
        <v>6.7643028349854584</v>
      </c>
      <c r="F9" s="13"/>
      <c r="G9" s="13"/>
    </row>
    <row r="10" spans="2:7" x14ac:dyDescent="0.25">
      <c r="B10" s="6">
        <v>39965</v>
      </c>
      <c r="C10" s="7">
        <v>106.20972243955794</v>
      </c>
      <c r="D10" s="7">
        <v>101.97347650627545</v>
      </c>
      <c r="E10" s="7">
        <f t="shared" si="0"/>
        <v>3.3147018513119741</v>
      </c>
      <c r="F10" s="13"/>
      <c r="G10" s="13"/>
    </row>
    <row r="11" spans="2:7" x14ac:dyDescent="0.25">
      <c r="B11" s="6">
        <v>39995</v>
      </c>
      <c r="C11" s="7">
        <v>110.15492832070113</v>
      </c>
      <c r="D11" s="7">
        <v>108.54099267411914</v>
      </c>
      <c r="E11" s="7">
        <f t="shared" si="0"/>
        <v>6.4404160697998147</v>
      </c>
      <c r="F11" s="13"/>
      <c r="G11" s="13"/>
    </row>
    <row r="12" spans="2:7" x14ac:dyDescent="0.25">
      <c r="B12" s="6">
        <v>40026</v>
      </c>
      <c r="C12" s="7">
        <v>106.15317319984716</v>
      </c>
      <c r="D12" s="7">
        <v>97.415451973146489</v>
      </c>
      <c r="E12" s="7">
        <f t="shared" si="0"/>
        <v>-10.250081952332701</v>
      </c>
      <c r="F12" s="13"/>
      <c r="G12" s="13"/>
    </row>
    <row r="13" spans="2:7" x14ac:dyDescent="0.25">
      <c r="B13" s="6">
        <v>40057</v>
      </c>
      <c r="C13" s="7">
        <v>113.04094852489155</v>
      </c>
      <c r="D13" s="7">
        <v>107.80285972836965</v>
      </c>
      <c r="E13" s="7">
        <f t="shared" si="0"/>
        <v>10.662998061217799</v>
      </c>
      <c r="F13" s="13"/>
      <c r="G13" s="13"/>
    </row>
    <row r="14" spans="2:7" x14ac:dyDescent="0.25">
      <c r="B14" s="6">
        <v>40087</v>
      </c>
      <c r="C14" s="7">
        <v>112.12836536228865</v>
      </c>
      <c r="D14" s="7">
        <v>108.54865326893723</v>
      </c>
      <c r="E14" s="7">
        <f t="shared" si="0"/>
        <v>0.69181239017845897</v>
      </c>
      <c r="F14" s="13"/>
      <c r="G14" s="13"/>
    </row>
    <row r="15" spans="2:7" x14ac:dyDescent="0.25">
      <c r="B15" s="6">
        <v>40118</v>
      </c>
      <c r="C15" s="7">
        <v>106.53196765608304</v>
      </c>
      <c r="D15" s="7">
        <v>104.72267579246071</v>
      </c>
      <c r="E15" s="7">
        <f t="shared" si="0"/>
        <v>-3.5246660011500897</v>
      </c>
      <c r="F15" s="13"/>
      <c r="G15" s="13"/>
    </row>
    <row r="16" spans="2:7" x14ac:dyDescent="0.25">
      <c r="B16" s="6">
        <v>40148</v>
      </c>
      <c r="C16" s="7">
        <v>103.98123246744051</v>
      </c>
      <c r="D16" s="7">
        <v>107.76569882551041</v>
      </c>
      <c r="E16" s="7">
        <f t="shared" si="0"/>
        <v>2.9057919023004697</v>
      </c>
      <c r="F16" s="13"/>
      <c r="G16" s="13"/>
    </row>
    <row r="17" spans="2:7" x14ac:dyDescent="0.25">
      <c r="B17" s="6">
        <v>40179</v>
      </c>
      <c r="C17" s="7">
        <v>85.447013751227075</v>
      </c>
      <c r="D17" s="7">
        <v>96.620307236095584</v>
      </c>
      <c r="E17" s="7">
        <f t="shared" si="0"/>
        <v>-10.3422440636338</v>
      </c>
      <c r="F17" s="8">
        <f>+(C17/C5-1)*100</f>
        <v>4.9347741185742366</v>
      </c>
      <c r="G17" s="8">
        <f>+(C17/C5-1)*100</f>
        <v>4.9347741185742366</v>
      </c>
    </row>
    <row r="18" spans="2:7" x14ac:dyDescent="0.25">
      <c r="B18" s="6">
        <v>40210</v>
      </c>
      <c r="C18" s="7">
        <v>90.97085733176489</v>
      </c>
      <c r="D18" s="7">
        <v>103.82216889264913</v>
      </c>
      <c r="E18" s="7">
        <f t="shared" si="0"/>
        <v>7.4537763981183724</v>
      </c>
      <c r="F18" s="8">
        <f t="shared" ref="F18:F81" si="1">+(C18/C6-1)*100</f>
        <v>20.762666266005112</v>
      </c>
      <c r="G18" s="8">
        <f>+((AVERAGE(C$17:C18)/AVERAGE(C$5:C6))-1)*100</f>
        <v>12.540843183496664</v>
      </c>
    </row>
    <row r="19" spans="2:7" x14ac:dyDescent="0.25">
      <c r="B19" s="6">
        <v>40238</v>
      </c>
      <c r="C19" s="7">
        <v>93.567879065049269</v>
      </c>
      <c r="D19" s="7">
        <v>93.320191112538609</v>
      </c>
      <c r="E19" s="7">
        <f t="shared" si="0"/>
        <v>-10.115351944698281</v>
      </c>
      <c r="F19" s="8">
        <f t="shared" si="1"/>
        <v>-0.47056591748954046</v>
      </c>
      <c r="G19" s="8">
        <f>+((AVERAGE(C$17:C19)/AVERAGE(C$5:C7))-1)*100</f>
        <v>7.6630281203120099</v>
      </c>
    </row>
    <row r="20" spans="2:7" x14ac:dyDescent="0.25">
      <c r="B20" s="6">
        <v>40269</v>
      </c>
      <c r="C20" s="7">
        <v>101.77096944071971</v>
      </c>
      <c r="D20" s="7">
        <v>103.44661188635872</v>
      </c>
      <c r="E20" s="7">
        <f t="shared" si="0"/>
        <v>10.851264504600344</v>
      </c>
      <c r="F20" s="8">
        <f t="shared" si="1"/>
        <v>12.162205879365896</v>
      </c>
      <c r="G20" s="8">
        <f>+((AVERAGE(C$17:C20)/AVERAGE(C$5:C8))-1)*100</f>
        <v>8.8584295172718477</v>
      </c>
    </row>
    <row r="21" spans="2:7" x14ac:dyDescent="0.25">
      <c r="B21" s="6">
        <v>40299</v>
      </c>
      <c r="C21" s="7">
        <v>105.64009478648511</v>
      </c>
      <c r="D21" s="7">
        <v>103.93775914692571</v>
      </c>
      <c r="E21" s="7">
        <f t="shared" si="0"/>
        <v>0.47478332215127317</v>
      </c>
      <c r="F21" s="8">
        <f t="shared" si="1"/>
        <v>5.3294771106796812</v>
      </c>
      <c r="G21" s="8">
        <f>+((AVERAGE(C$17:C21)/AVERAGE(C$5:C9))-1)*100</f>
        <v>8.0573063778632381</v>
      </c>
    </row>
    <row r="22" spans="2:7" x14ac:dyDescent="0.25">
      <c r="B22" s="6">
        <v>40330</v>
      </c>
      <c r="C22" s="7">
        <v>115.60257086538022</v>
      </c>
      <c r="D22" s="7">
        <v>111.49669570280479</v>
      </c>
      <c r="E22" s="7">
        <f t="shared" si="0"/>
        <v>7.2725606342867177</v>
      </c>
      <c r="F22" s="8">
        <f t="shared" si="1"/>
        <v>8.8436804183982254</v>
      </c>
      <c r="G22" s="8">
        <f>+((AVERAGE(C$17:C22)/AVERAGE(C$5:C10))-1)*100</f>
        <v>8.2097135645756492</v>
      </c>
    </row>
    <row r="23" spans="2:7" x14ac:dyDescent="0.25">
      <c r="B23" s="6">
        <v>40360</v>
      </c>
      <c r="C23" s="7">
        <v>109.69925435782304</v>
      </c>
      <c r="D23" s="7">
        <v>108.53537743030695</v>
      </c>
      <c r="E23" s="7">
        <f t="shared" si="0"/>
        <v>-2.6559695368831848</v>
      </c>
      <c r="F23" s="8">
        <f t="shared" si="1"/>
        <v>-0.41366643310907225</v>
      </c>
      <c r="G23" s="8">
        <f>+((AVERAGE(C$17:C23)/AVERAGE(C$5:C11))-1)*100</f>
        <v>6.7664450872843007</v>
      </c>
    </row>
    <row r="24" spans="2:7" x14ac:dyDescent="0.25">
      <c r="B24" s="6">
        <v>40391</v>
      </c>
      <c r="C24" s="7">
        <v>120.51167608707712</v>
      </c>
      <c r="D24" s="7">
        <v>110.25044655809673</v>
      </c>
      <c r="E24" s="7">
        <f t="shared" si="0"/>
        <v>1.5801936367624059</v>
      </c>
      <c r="F24" s="8">
        <f t="shared" si="1"/>
        <v>13.526211656620202</v>
      </c>
      <c r="G24" s="8">
        <f>+((AVERAGE(C$17:C24)/AVERAGE(C$5:C12))-1)*100</f>
        <v>7.7052835733572467</v>
      </c>
    </row>
    <row r="25" spans="2:7" x14ac:dyDescent="0.25">
      <c r="B25" s="6">
        <v>40422</v>
      </c>
      <c r="C25" s="7">
        <v>115.85114141560864</v>
      </c>
      <c r="D25" s="7">
        <v>110.81949254872532</v>
      </c>
      <c r="E25" s="7">
        <f t="shared" si="0"/>
        <v>0.51613939752046534</v>
      </c>
      <c r="F25" s="8">
        <f t="shared" si="1"/>
        <v>2.4859954975504195</v>
      </c>
      <c r="G25" s="8">
        <f>+((AVERAGE(C$17:C25)/AVERAGE(C$5:C13))-1)*100</f>
        <v>7.0328180774957172</v>
      </c>
    </row>
    <row r="26" spans="2:7" x14ac:dyDescent="0.25">
      <c r="B26" s="6">
        <v>40452</v>
      </c>
      <c r="C26" s="7">
        <v>112.99620038151615</v>
      </c>
      <c r="D26" s="7">
        <v>108.94931141015076</v>
      </c>
      <c r="E26" s="7">
        <f t="shared" si="0"/>
        <v>-1.6875922236805785</v>
      </c>
      <c r="F26" s="8">
        <f t="shared" si="1"/>
        <v>0.77396563877794033</v>
      </c>
      <c r="G26" s="8">
        <f>+((AVERAGE(C$17:C26)/AVERAGE(C$5:C14))-1)*100</f>
        <v>6.3235666826465975</v>
      </c>
    </row>
    <row r="27" spans="2:7" x14ac:dyDescent="0.25">
      <c r="B27" s="6">
        <v>40483</v>
      </c>
      <c r="C27" s="7">
        <v>114.60065595450384</v>
      </c>
      <c r="D27" s="7">
        <v>112.52299856432447</v>
      </c>
      <c r="E27" s="7">
        <f t="shared" si="0"/>
        <v>3.2801374399882288</v>
      </c>
      <c r="F27" s="8">
        <f t="shared" si="1"/>
        <v>7.5739597004994108</v>
      </c>
      <c r="G27" s="8">
        <f>+((AVERAGE(C$17:C27)/AVERAGE(C$5:C15))-1)*100</f>
        <v>6.4451036786189908</v>
      </c>
    </row>
    <row r="28" spans="2:7" x14ac:dyDescent="0.25">
      <c r="B28" s="6">
        <v>40513</v>
      </c>
      <c r="C28" s="7">
        <v>108.43033674280622</v>
      </c>
      <c r="D28" s="7">
        <v>112.78965965708898</v>
      </c>
      <c r="E28" s="7">
        <f t="shared" si="0"/>
        <v>0.23698363549391477</v>
      </c>
      <c r="F28" s="8">
        <f t="shared" si="1"/>
        <v>4.2787570120010443</v>
      </c>
      <c r="G28" s="8">
        <f>+((AVERAGE(C$17:C28)/AVERAGE(C$5:C16))-1)*100</f>
        <v>6.2573875149967595</v>
      </c>
    </row>
    <row r="29" spans="2:7" x14ac:dyDescent="0.25">
      <c r="B29" s="6">
        <v>40544</v>
      </c>
      <c r="C29" s="7">
        <v>110.19898116937298</v>
      </c>
      <c r="D29" s="7">
        <v>125.19681370303147</v>
      </c>
      <c r="E29" s="7">
        <f t="shared" si="0"/>
        <v>11.0002584311927</v>
      </c>
      <c r="F29" s="8">
        <f t="shared" si="1"/>
        <v>28.96762137318165</v>
      </c>
      <c r="G29" s="8">
        <f>+((AVERAGE(C$29:C29)/AVERAGE(C$17:C17))-1)*100</f>
        <v>28.96762137318165</v>
      </c>
    </row>
    <row r="30" spans="2:7" x14ac:dyDescent="0.25">
      <c r="B30" s="6">
        <v>40575</v>
      </c>
      <c r="C30" s="7">
        <v>85.198975790475231</v>
      </c>
      <c r="D30" s="7">
        <v>96.8940508945781</v>
      </c>
      <c r="E30" s="7">
        <f t="shared" si="0"/>
        <v>-22.606615912436801</v>
      </c>
      <c r="F30" s="8">
        <f t="shared" si="1"/>
        <v>-6.3447588717779997</v>
      </c>
      <c r="G30" s="8">
        <f>+((AVERAGE(C$29:C30)/AVERAGE(C$17:C18))-1)*100</f>
        <v>10.758595917942749</v>
      </c>
    </row>
    <row r="31" spans="2:7" x14ac:dyDescent="0.25">
      <c r="B31" s="6">
        <v>40603</v>
      </c>
      <c r="C31" s="7">
        <v>113.31590587199796</v>
      </c>
      <c r="D31" s="7">
        <v>112.85693587127817</v>
      </c>
      <c r="E31" s="7">
        <f t="shared" si="0"/>
        <v>16.474576952167965</v>
      </c>
      <c r="F31" s="8">
        <f t="shared" si="1"/>
        <v>21.105562084205907</v>
      </c>
      <c r="G31" s="8">
        <f>+((AVERAGE(C$29:C31)/AVERAGE(C$17:C19))-1)*100</f>
        <v>14.344502501546529</v>
      </c>
    </row>
    <row r="32" spans="2:7" x14ac:dyDescent="0.25">
      <c r="B32" s="6">
        <v>40634</v>
      </c>
      <c r="C32" s="7">
        <v>118.15839435835665</v>
      </c>
      <c r="D32" s="7">
        <v>119.05108056946641</v>
      </c>
      <c r="E32" s="7">
        <f t="shared" si="0"/>
        <v>5.4884927101451098</v>
      </c>
      <c r="F32" s="8">
        <f t="shared" si="1"/>
        <v>16.102258834413874</v>
      </c>
      <c r="G32" s="8">
        <f>+((AVERAGE(C$29:C32)/AVERAGE(C$17:C20))-1)*100</f>
        <v>14.825700437213607</v>
      </c>
    </row>
    <row r="33" spans="2:7" x14ac:dyDescent="0.25">
      <c r="B33" s="6">
        <v>40664</v>
      </c>
      <c r="C33" s="7">
        <v>120.51925137073458</v>
      </c>
      <c r="D33" s="7">
        <v>118.55165904681364</v>
      </c>
      <c r="E33" s="7">
        <f t="shared" si="0"/>
        <v>-0.4195018812629403</v>
      </c>
      <c r="F33" s="8">
        <f t="shared" si="1"/>
        <v>14.084762621921666</v>
      </c>
      <c r="G33" s="8">
        <f>+((AVERAGE(C$29:C33)/AVERAGE(C$17:C21))-1)*100</f>
        <v>14.661743035988039</v>
      </c>
    </row>
    <row r="34" spans="2:7" x14ac:dyDescent="0.25">
      <c r="B34" s="6">
        <v>40695</v>
      </c>
      <c r="C34" s="7">
        <v>124.02361458157843</v>
      </c>
      <c r="D34" s="7">
        <v>120.26935191254096</v>
      </c>
      <c r="E34" s="7">
        <f t="shared" si="0"/>
        <v>1.4488982098926462</v>
      </c>
      <c r="F34" s="8">
        <f t="shared" si="1"/>
        <v>7.2844778910709174</v>
      </c>
      <c r="G34" s="8">
        <f>+((AVERAGE(C$29:C34)/AVERAGE(C$17:C22))-1)*100</f>
        <v>13.223578279102298</v>
      </c>
    </row>
    <row r="35" spans="2:7" x14ac:dyDescent="0.25">
      <c r="B35" s="6">
        <v>40725</v>
      </c>
      <c r="C35" s="7">
        <v>121.45352200887825</v>
      </c>
      <c r="D35" s="7">
        <v>120.88307354728123</v>
      </c>
      <c r="E35" s="7">
        <f t="shared" si="0"/>
        <v>0.5102893006246223</v>
      </c>
      <c r="F35" s="8">
        <f t="shared" si="1"/>
        <v>10.714993205618795</v>
      </c>
      <c r="G35" s="8">
        <f>+((AVERAGE(C$29:C35)/AVERAGE(C$17:C23))-1)*100</f>
        <v>12.831959601412013</v>
      </c>
    </row>
    <row r="36" spans="2:7" x14ac:dyDescent="0.25">
      <c r="B36" s="6">
        <v>40756</v>
      </c>
      <c r="C36" s="7">
        <v>130.14873684408747</v>
      </c>
      <c r="D36" s="7">
        <v>118.71109947047319</v>
      </c>
      <c r="E36" s="7">
        <f t="shared" si="0"/>
        <v>-1.7967561653356778</v>
      </c>
      <c r="F36" s="8">
        <f t="shared" si="1"/>
        <v>7.9967859297276567</v>
      </c>
      <c r="G36" s="8">
        <f>+((AVERAGE(C$29:C36)/AVERAGE(C$17:C24))-1)*100</f>
        <v>12.124127262283025</v>
      </c>
    </row>
    <row r="37" spans="2:7" x14ac:dyDescent="0.25">
      <c r="B37" s="6">
        <v>40787</v>
      </c>
      <c r="C37" s="7">
        <v>132.57004952872762</v>
      </c>
      <c r="D37" s="7">
        <v>127.2232735024069</v>
      </c>
      <c r="E37" s="7">
        <f t="shared" si="0"/>
        <v>7.1704954885460692</v>
      </c>
      <c r="F37" s="8">
        <f t="shared" si="1"/>
        <v>14.43137107569874</v>
      </c>
      <c r="G37" s="8">
        <f>+((AVERAGE(C$29:C37)/AVERAGE(C$17:C25))-1)*100</f>
        <v>12.408769792638207</v>
      </c>
    </row>
    <row r="38" spans="2:7" x14ac:dyDescent="0.25">
      <c r="B38" s="6">
        <v>40817</v>
      </c>
      <c r="C38" s="7">
        <v>119.12741647750052</v>
      </c>
      <c r="D38" s="7">
        <v>114.3191687243899</v>
      </c>
      <c r="E38" s="7">
        <f t="shared" si="0"/>
        <v>-10.142880640288565</v>
      </c>
      <c r="F38" s="8">
        <f t="shared" si="1"/>
        <v>5.4260374023933133</v>
      </c>
      <c r="G38" s="8">
        <f>+((AVERAGE(C$29:C38)/AVERAGE(C$17:C26))-1)*100</f>
        <v>11.658789767525723</v>
      </c>
    </row>
    <row r="39" spans="2:7" x14ac:dyDescent="0.25">
      <c r="B39" s="6">
        <v>40848</v>
      </c>
      <c r="C39" s="7">
        <v>120.84928371791803</v>
      </c>
      <c r="D39" s="7">
        <v>118.42220741057541</v>
      </c>
      <c r="E39" s="7">
        <f t="shared" si="0"/>
        <v>3.5891082239037697</v>
      </c>
      <c r="F39" s="8">
        <f t="shared" si="1"/>
        <v>5.4525235578886111</v>
      </c>
      <c r="G39" s="8">
        <f>+((AVERAGE(C$29:C39)/AVERAGE(C$17:C27))-1)*100</f>
        <v>11.049149249423017</v>
      </c>
    </row>
    <row r="40" spans="2:7" x14ac:dyDescent="0.25">
      <c r="B40" s="6">
        <v>40878</v>
      </c>
      <c r="C40" s="7">
        <v>97.123512324144883</v>
      </c>
      <c r="D40" s="7">
        <v>101.61298470188255</v>
      </c>
      <c r="E40" s="7">
        <f t="shared" si="0"/>
        <v>-14.194316316376776</v>
      </c>
      <c r="F40" s="8">
        <f t="shared" si="1"/>
        <v>-10.427731535576445</v>
      </c>
      <c r="G40" s="8">
        <f>+((AVERAGE(C$29:C40)/AVERAGE(C$17:C28))-1)*100</f>
        <v>9.2228092413193288</v>
      </c>
    </row>
    <row r="41" spans="2:7" x14ac:dyDescent="0.25">
      <c r="B41" s="6">
        <v>40909</v>
      </c>
      <c r="C41" s="7">
        <v>107.58951065855898</v>
      </c>
      <c r="D41" s="7">
        <v>122.45421286989351</v>
      </c>
      <c r="E41" s="7">
        <f t="shared" si="0"/>
        <v>20.510398576674071</v>
      </c>
      <c r="F41" s="8">
        <f t="shared" si="1"/>
        <v>-2.3679624649190933</v>
      </c>
      <c r="G41" s="8">
        <f>+((AVERAGE(C$41:C41)/AVERAGE(C$29:C29))-1)*100</f>
        <v>-2.3679624649190933</v>
      </c>
    </row>
    <row r="42" spans="2:7" x14ac:dyDescent="0.25">
      <c r="B42" s="6">
        <v>40940</v>
      </c>
      <c r="C42" s="7">
        <v>111.57479280107825</v>
      </c>
      <c r="D42" s="7">
        <v>126.94137855687211</v>
      </c>
      <c r="E42" s="7">
        <f t="shared" si="0"/>
        <v>3.6643620352581729</v>
      </c>
      <c r="F42" s="8">
        <f t="shared" si="1"/>
        <v>30.957903854933065</v>
      </c>
      <c r="G42" s="8">
        <f>+((AVERAGE(C$41:C42)/AVERAGE(C$29:C30))-1)*100</f>
        <v>12.16304759249487</v>
      </c>
    </row>
    <row r="43" spans="2:7" x14ac:dyDescent="0.25">
      <c r="B43" s="6">
        <v>40969</v>
      </c>
      <c r="C43" s="7">
        <v>129.58549835017604</v>
      </c>
      <c r="D43" s="7">
        <v>128.94014561829567</v>
      </c>
      <c r="E43" s="7">
        <f t="shared" si="0"/>
        <v>1.5745591265404979</v>
      </c>
      <c r="F43" s="8">
        <f t="shared" si="1"/>
        <v>14.357730587757267</v>
      </c>
      <c r="G43" s="8">
        <f>+((AVERAGE(C$41:C43)/AVERAGE(C$29:C31))-1)*100</f>
        <v>12.968623634428189</v>
      </c>
    </row>
    <row r="44" spans="2:7" x14ac:dyDescent="0.25">
      <c r="B44" s="6">
        <v>41000</v>
      </c>
      <c r="C44" s="7">
        <v>115.08584775118619</v>
      </c>
      <c r="D44" s="7">
        <v>114.66091577468735</v>
      </c>
      <c r="E44" s="7">
        <f t="shared" si="0"/>
        <v>-11.074308761740848</v>
      </c>
      <c r="F44" s="8">
        <f t="shared" si="1"/>
        <v>-2.600362525113431</v>
      </c>
      <c r="G44" s="8">
        <f>+((AVERAGE(C$41:C44)/AVERAGE(C$29:C32))-1)*100</f>
        <v>8.6591226644945998</v>
      </c>
    </row>
    <row r="45" spans="2:7" x14ac:dyDescent="0.25">
      <c r="B45" s="6">
        <v>41030</v>
      </c>
      <c r="C45" s="7">
        <v>120.65850331907207</v>
      </c>
      <c r="D45" s="7">
        <v>118.65182088345567</v>
      </c>
      <c r="E45" s="7">
        <f t="shared" si="0"/>
        <v>3.4806150655647849</v>
      </c>
      <c r="F45" s="8">
        <f t="shared" si="1"/>
        <v>0.11554332337258</v>
      </c>
      <c r="G45" s="8">
        <f>+((AVERAGE(C$41:C45)/AVERAGE(C$29:C33))-1)*100</f>
        <v>6.7780818187470615</v>
      </c>
    </row>
    <row r="46" spans="2:7" x14ac:dyDescent="0.25">
      <c r="B46" s="6">
        <v>41061</v>
      </c>
      <c r="C46" s="7">
        <v>114.3436631447136</v>
      </c>
      <c r="D46" s="7">
        <v>111.41187222799299</v>
      </c>
      <c r="E46" s="7">
        <f t="shared" si="0"/>
        <v>-6.1018436982724689</v>
      </c>
      <c r="F46" s="8">
        <f t="shared" si="1"/>
        <v>-7.8049260776041134</v>
      </c>
      <c r="G46" s="8">
        <f>+((AVERAGE(C$41:C46)/AVERAGE(C$29:C34))-1)*100</f>
        <v>4.0843126609837244</v>
      </c>
    </row>
    <row r="47" spans="2:7" x14ac:dyDescent="0.25">
      <c r="B47" s="6">
        <v>41091</v>
      </c>
      <c r="C47" s="7">
        <v>113.85435777337234</v>
      </c>
      <c r="D47" s="7">
        <v>114.25723390297063</v>
      </c>
      <c r="E47" s="7">
        <f t="shared" si="0"/>
        <v>2.5539124494334819</v>
      </c>
      <c r="F47" s="8">
        <f t="shared" si="1"/>
        <v>-6.2568496242953024</v>
      </c>
      <c r="G47" s="8">
        <f>+((AVERAGE(C$41:C47)/AVERAGE(C$29:C35))-1)*100</f>
        <v>2.5002286025547438</v>
      </c>
    </row>
    <row r="48" spans="2:7" x14ac:dyDescent="0.25">
      <c r="B48" s="6">
        <v>41122</v>
      </c>
      <c r="C48" s="7">
        <v>137.23499076061876</v>
      </c>
      <c r="D48" s="7">
        <v>124.33626017855796</v>
      </c>
      <c r="E48" s="7">
        <f t="shared" si="0"/>
        <v>8.8213463001796768</v>
      </c>
      <c r="F48" s="8">
        <f t="shared" si="1"/>
        <v>5.4447350687854223</v>
      </c>
      <c r="G48" s="8">
        <f>+((AVERAGE(C$41:C48)/AVERAGE(C$29:C36))-1)*100</f>
        <v>2.9154144968665863</v>
      </c>
    </row>
    <row r="49" spans="2:10" x14ac:dyDescent="0.25">
      <c r="B49" s="6">
        <v>41153</v>
      </c>
      <c r="C49" s="7">
        <v>122.51357110880947</v>
      </c>
      <c r="D49" s="7">
        <v>117.82518887372528</v>
      </c>
      <c r="E49" s="7">
        <f t="shared" si="0"/>
        <v>-5.2366632995734292</v>
      </c>
      <c r="F49" s="8">
        <f t="shared" si="1"/>
        <v>-7.5857846139967933</v>
      </c>
      <c r="G49" s="8">
        <f>+((AVERAGE(C$41:C49)/AVERAGE(C$29:C37))-1)*100</f>
        <v>1.5965805995853177</v>
      </c>
    </row>
    <row r="50" spans="2:10" x14ac:dyDescent="0.25">
      <c r="B50" s="6">
        <v>41183</v>
      </c>
      <c r="C50" s="7">
        <v>137.61766972564365</v>
      </c>
      <c r="D50" s="7">
        <v>131.95979354488878</v>
      </c>
      <c r="E50" s="7">
        <f t="shared" si="0"/>
        <v>11.996250382684925</v>
      </c>
      <c r="F50" s="8">
        <f t="shared" si="1"/>
        <v>15.521408752816669</v>
      </c>
      <c r="G50" s="8">
        <f>+((AVERAGE(C$41:C50)/AVERAGE(C$29:C38))-1)*100</f>
        <v>3.0086924883636401</v>
      </c>
    </row>
    <row r="51" spans="2:10" x14ac:dyDescent="0.25">
      <c r="B51" s="6">
        <v>41214</v>
      </c>
      <c r="C51" s="7">
        <v>132.42986793486477</v>
      </c>
      <c r="D51" s="7">
        <v>129.45441777211022</v>
      </c>
      <c r="E51" s="7">
        <f t="shared" si="0"/>
        <v>-1.8985902489505713</v>
      </c>
      <c r="F51" s="8">
        <f t="shared" si="1"/>
        <v>9.5826668232289478</v>
      </c>
      <c r="G51" s="8">
        <f>+((AVERAGE(C$41:C51)/AVERAGE(C$29:C39))-1)*100</f>
        <v>3.621908052223044</v>
      </c>
    </row>
    <row r="52" spans="2:10" x14ac:dyDescent="0.25">
      <c r="B52" s="6">
        <v>41244</v>
      </c>
      <c r="C52" s="7">
        <v>123.25115681822498</v>
      </c>
      <c r="D52" s="7">
        <v>130.07248209749793</v>
      </c>
      <c r="E52" s="7">
        <f t="shared" si="0"/>
        <v>0.47743780090667709</v>
      </c>
      <c r="F52" s="8">
        <f t="shared" si="1"/>
        <v>26.901461725231268</v>
      </c>
      <c r="G52" s="8">
        <f>+((AVERAGE(C$41:C52)/AVERAGE(C$29:C40))-1)*100</f>
        <v>5.2453819357824782</v>
      </c>
    </row>
    <row r="53" spans="2:10" x14ac:dyDescent="0.25">
      <c r="B53" s="6">
        <v>41275</v>
      </c>
      <c r="C53" s="7">
        <v>109.67733437077408</v>
      </c>
      <c r="D53" s="7">
        <v>124.81899208024861</v>
      </c>
      <c r="E53" s="7">
        <f t="shared" si="0"/>
        <v>-4.0388942630551821</v>
      </c>
      <c r="F53" s="8">
        <f t="shared" si="1"/>
        <v>1.9405457831674022</v>
      </c>
      <c r="G53" s="8">
        <f>+((AVERAGE(C$53:C53)/AVERAGE(C$41:C41))-1)*100</f>
        <v>1.9405457831674022</v>
      </c>
      <c r="H53" s="3"/>
      <c r="I53" s="3"/>
      <c r="J53" s="3"/>
    </row>
    <row r="54" spans="2:10" x14ac:dyDescent="0.25">
      <c r="B54" s="6">
        <v>41306</v>
      </c>
      <c r="C54" s="7">
        <v>116.16177314165392</v>
      </c>
      <c r="D54" s="7">
        <v>132.00195516316924</v>
      </c>
      <c r="E54" s="7">
        <f t="shared" si="0"/>
        <v>5.7547036418164277</v>
      </c>
      <c r="F54" s="8">
        <f t="shared" si="1"/>
        <v>4.1111260217651546</v>
      </c>
      <c r="G54" s="8">
        <f>+((AVERAGE(C$53:C54)/AVERAGE(C$41:C42))-1)*100</f>
        <v>3.0455708103122037</v>
      </c>
      <c r="H54" s="3"/>
      <c r="I54" s="3"/>
      <c r="J54" s="3"/>
    </row>
    <row r="55" spans="2:10" x14ac:dyDescent="0.25">
      <c r="B55" s="6">
        <v>41334</v>
      </c>
      <c r="C55" s="7">
        <v>139.7580453482397</v>
      </c>
      <c r="D55" s="7">
        <v>138.89318554748223</v>
      </c>
      <c r="E55" s="7">
        <f t="shared" si="0"/>
        <v>5.2205517530362844</v>
      </c>
      <c r="F55" s="8">
        <f t="shared" si="1"/>
        <v>7.8500658851306193</v>
      </c>
      <c r="G55" s="8">
        <f>+((AVERAGE(C$53:C55)/AVERAGE(C$41:C43))-1)*100</f>
        <v>4.8307844086007634</v>
      </c>
      <c r="H55" s="3"/>
      <c r="I55" s="3"/>
      <c r="J55" s="3"/>
    </row>
    <row r="56" spans="2:10" x14ac:dyDescent="0.25">
      <c r="B56" s="6">
        <v>41365</v>
      </c>
      <c r="C56" s="7">
        <v>139.73546920885701</v>
      </c>
      <c r="D56" s="7">
        <v>138.08808301514784</v>
      </c>
      <c r="E56" s="7">
        <f t="shared" si="0"/>
        <v>-0.57965589107981108</v>
      </c>
      <c r="F56" s="8">
        <f t="shared" si="1"/>
        <v>21.418464510912692</v>
      </c>
      <c r="G56" s="8">
        <f>+((AVERAGE(C$53:C56)/AVERAGE(C$41:C44))-1)*100</f>
        <v>8.9464819161270803</v>
      </c>
      <c r="H56" s="3"/>
      <c r="I56" s="3"/>
      <c r="J56" s="3"/>
    </row>
    <row r="57" spans="2:10" x14ac:dyDescent="0.25">
      <c r="B57" s="6">
        <v>41395</v>
      </c>
      <c r="C57" s="7">
        <v>136.19741469024413</v>
      </c>
      <c r="D57" s="7">
        <v>133.85798149680471</v>
      </c>
      <c r="E57" s="7">
        <f t="shared" si="0"/>
        <v>-3.0633356810950141</v>
      </c>
      <c r="F57" s="8">
        <f t="shared" si="1"/>
        <v>12.878422111768305</v>
      </c>
      <c r="G57" s="8">
        <f>+((AVERAGE(C$53:C57)/AVERAGE(C$41:C45))-1)*100</f>
        <v>9.7581615827387438</v>
      </c>
      <c r="H57" s="3"/>
      <c r="I57" s="3"/>
      <c r="J57" s="3"/>
    </row>
    <row r="58" spans="2:10" x14ac:dyDescent="0.25">
      <c r="B58" s="6">
        <v>41426</v>
      </c>
      <c r="C58" s="7">
        <v>134.34305434470716</v>
      </c>
      <c r="D58" s="7">
        <v>131.4311437465216</v>
      </c>
      <c r="E58" s="7">
        <f t="shared" si="0"/>
        <v>-1.8129944312219037</v>
      </c>
      <c r="F58" s="8">
        <f t="shared" si="1"/>
        <v>17.490598647939315</v>
      </c>
      <c r="G58" s="8">
        <f>+((AVERAGE(C$53:C58)/AVERAGE(C$41:C46))-1)*100</f>
        <v>11.023340940233094</v>
      </c>
      <c r="H58" s="3"/>
      <c r="I58" s="3"/>
      <c r="J58" s="3"/>
    </row>
    <row r="59" spans="2:10" x14ac:dyDescent="0.25">
      <c r="B59" s="6">
        <v>41456</v>
      </c>
      <c r="C59" s="7">
        <v>126.92424838595193</v>
      </c>
      <c r="D59" s="7">
        <v>127.99708406144097</v>
      </c>
      <c r="E59" s="7">
        <f t="shared" si="0"/>
        <v>-2.6128203614385059</v>
      </c>
      <c r="F59" s="8">
        <f t="shared" si="1"/>
        <v>11.479482092899129</v>
      </c>
      <c r="G59" s="8">
        <f>+((AVERAGE(C$53:C59)/AVERAGE(C$41:C47))-1)*100</f>
        <v>11.087244174034506</v>
      </c>
      <c r="H59" s="3"/>
      <c r="I59" s="3"/>
      <c r="J59" s="3"/>
    </row>
    <row r="60" spans="2:10" x14ac:dyDescent="0.25">
      <c r="B60" s="6">
        <v>41487</v>
      </c>
      <c r="C60" s="7">
        <v>138.5934642784315</v>
      </c>
      <c r="D60" s="7">
        <v>125.1355225123617</v>
      </c>
      <c r="E60" s="7">
        <f t="shared" si="0"/>
        <v>-2.2356458899529863</v>
      </c>
      <c r="F60" s="8">
        <f t="shared" si="1"/>
        <v>0.98988859202997492</v>
      </c>
      <c r="G60" s="8">
        <f>+((AVERAGE(C$53:C60)/AVERAGE(C$41:C48))-1)*100</f>
        <v>9.6284897013726898</v>
      </c>
      <c r="H60" s="3"/>
      <c r="I60" s="3"/>
      <c r="J60" s="3"/>
    </row>
    <row r="61" spans="2:10" x14ac:dyDescent="0.25">
      <c r="B61" s="6">
        <v>41518</v>
      </c>
      <c r="C61" s="7">
        <v>129.84803313562807</v>
      </c>
      <c r="D61" s="7">
        <v>125.07415433285114</v>
      </c>
      <c r="E61" s="7">
        <f t="shared" si="0"/>
        <v>-4.9041373926816956E-2</v>
      </c>
      <c r="F61" s="8">
        <f t="shared" si="1"/>
        <v>5.9866527115633117</v>
      </c>
      <c r="G61" s="8">
        <f>+((AVERAGE(C$53:C61)/AVERAGE(C$41:C49))-1)*100</f>
        <v>9.2124532341081977</v>
      </c>
      <c r="H61" s="3"/>
      <c r="I61" s="3"/>
      <c r="J61" s="3"/>
    </row>
    <row r="62" spans="2:10" x14ac:dyDescent="0.25">
      <c r="B62" s="6">
        <v>41548</v>
      </c>
      <c r="C62" s="7">
        <v>148.62115957130143</v>
      </c>
      <c r="D62" s="7">
        <v>142.37728779104305</v>
      </c>
      <c r="E62" s="7">
        <f t="shared" si="0"/>
        <v>13.834299780388104</v>
      </c>
      <c r="F62" s="8">
        <f t="shared" si="1"/>
        <v>7.9956955146780695</v>
      </c>
      <c r="G62" s="8">
        <f>+((AVERAGE(C$53:C62)/AVERAGE(C$41:C50))-1)*100</f>
        <v>9.0740736639797213</v>
      </c>
      <c r="H62" s="3"/>
      <c r="I62" s="3"/>
      <c r="J62" s="3"/>
    </row>
    <row r="63" spans="2:10" x14ac:dyDescent="0.25">
      <c r="B63" s="6">
        <v>41579</v>
      </c>
      <c r="C63" s="7">
        <v>114.67361817885804</v>
      </c>
      <c r="D63" s="7">
        <v>111.95819190686119</v>
      </c>
      <c r="E63" s="7">
        <f t="shared" si="0"/>
        <v>-21.36513228769028</v>
      </c>
      <c r="F63" s="8">
        <f t="shared" si="1"/>
        <v>-13.408040068982096</v>
      </c>
      <c r="G63" s="8">
        <f>+((AVERAGE(C$53:C63)/AVERAGE(C$41:C51))-1)*100</f>
        <v>6.8563236756152834</v>
      </c>
      <c r="H63" s="3"/>
      <c r="I63" s="3"/>
      <c r="J63" s="3"/>
    </row>
    <row r="64" spans="2:10" x14ac:dyDescent="0.25">
      <c r="B64" s="6">
        <v>41609</v>
      </c>
      <c r="C64" s="7">
        <v>115.2465515754231</v>
      </c>
      <c r="D64" s="7">
        <v>122.24721538806268</v>
      </c>
      <c r="E64" s="7">
        <f t="shared" si="0"/>
        <v>9.1900586334593637</v>
      </c>
      <c r="F64" s="8">
        <f t="shared" si="1"/>
        <v>-6.4945477587746714</v>
      </c>
      <c r="G64" s="8">
        <f>+((AVERAGE(C$53:C64)/AVERAGE(C$41:C52))-1)*100</f>
        <v>5.7336750554197513</v>
      </c>
      <c r="H64" s="3"/>
      <c r="I64" s="3"/>
      <c r="J64" s="3"/>
    </row>
    <row r="65" spans="2:10" x14ac:dyDescent="0.25">
      <c r="B65" s="6">
        <v>41640</v>
      </c>
      <c r="C65" s="7">
        <v>112.0867501280121</v>
      </c>
      <c r="D65" s="7">
        <v>127.39643417749082</v>
      </c>
      <c r="E65" s="7">
        <f t="shared" si="0"/>
        <v>4.2121358536326703</v>
      </c>
      <c r="F65" s="8">
        <f t="shared" si="1"/>
        <v>2.1968219514642673</v>
      </c>
      <c r="G65" s="8">
        <f>+((AVERAGE(C$65:C65)/AVERAGE(C$53:C53))-1)*100</f>
        <v>2.1968219514642673</v>
      </c>
      <c r="H65" s="3"/>
      <c r="I65" s="3"/>
      <c r="J65" s="3"/>
    </row>
    <row r="66" spans="2:10" x14ac:dyDescent="0.25">
      <c r="B66" s="6">
        <v>41671</v>
      </c>
      <c r="C66" s="7">
        <v>107.99723077757086</v>
      </c>
      <c r="D66" s="7">
        <v>122.87851080427626</v>
      </c>
      <c r="E66" s="7">
        <f t="shared" si="0"/>
        <v>-3.5463499448658897</v>
      </c>
      <c r="F66" s="8">
        <f t="shared" si="1"/>
        <v>-7.028596536768406</v>
      </c>
      <c r="G66" s="8">
        <f>+((AVERAGE(C$65:C66)/AVERAGE(C$53:C54))-1)*100</f>
        <v>-2.5483303889377695</v>
      </c>
      <c r="H66" s="3"/>
      <c r="I66" s="3"/>
      <c r="J66" s="3"/>
    </row>
    <row r="67" spans="2:10" x14ac:dyDescent="0.25">
      <c r="B67" s="6">
        <v>41699</v>
      </c>
      <c r="C67" s="7">
        <v>115.79297965889299</v>
      </c>
      <c r="D67" s="7">
        <v>114.5869236795639</v>
      </c>
      <c r="E67" s="7">
        <f t="shared" si="0"/>
        <v>-6.7477926534440176</v>
      </c>
      <c r="F67" s="8">
        <f t="shared" si="1"/>
        <v>-17.147539255884826</v>
      </c>
      <c r="G67" s="8">
        <f>+((AVERAGE(C$65:C67)/AVERAGE(C$53:C55))-1)*100</f>
        <v>-8.1292187490088157</v>
      </c>
      <c r="H67" s="3"/>
      <c r="I67" s="3"/>
      <c r="J67" s="3"/>
    </row>
    <row r="68" spans="2:10" x14ac:dyDescent="0.25">
      <c r="B68" s="6">
        <v>41730</v>
      </c>
      <c r="C68" s="7">
        <v>133.15051022349144</v>
      </c>
      <c r="D68" s="7">
        <v>131.36272832305607</v>
      </c>
      <c r="E68" s="7">
        <f t="shared" si="0"/>
        <v>14.640243497944683</v>
      </c>
      <c r="F68" s="8">
        <f t="shared" si="1"/>
        <v>-4.7124463263677914</v>
      </c>
      <c r="G68" s="8">
        <f>+((AVERAGE(C$65:C68)/AVERAGE(C$53:C56))-1)*100</f>
        <v>-7.1844068037551718</v>
      </c>
      <c r="H68" s="3"/>
      <c r="I68" s="3"/>
      <c r="J68" s="3"/>
    </row>
    <row r="69" spans="2:10" x14ac:dyDescent="0.25">
      <c r="B69" s="6">
        <v>41760</v>
      </c>
      <c r="C69" s="7">
        <v>128.36501273312862</v>
      </c>
      <c r="D69" s="7">
        <v>126.41276473891088</v>
      </c>
      <c r="E69" s="7">
        <f t="shared" si="0"/>
        <v>-3.7681644156871585</v>
      </c>
      <c r="F69" s="8">
        <f t="shared" si="1"/>
        <v>-5.7507713894047523</v>
      </c>
      <c r="G69" s="8">
        <f>+((AVERAGE(C$65:C69)/AVERAGE(C$53:C57))-1)*100</f>
        <v>-6.8800446915318725</v>
      </c>
      <c r="H69" s="3"/>
      <c r="I69" s="3"/>
      <c r="J69" s="3"/>
    </row>
    <row r="70" spans="2:10" x14ac:dyDescent="0.25">
      <c r="B70" s="6">
        <v>41791</v>
      </c>
      <c r="C70" s="7">
        <v>123.39614779906869</v>
      </c>
      <c r="D70" s="7">
        <v>123.04839801752789</v>
      </c>
      <c r="E70" s="7">
        <f t="shared" si="0"/>
        <v>-2.6614137649244918</v>
      </c>
      <c r="F70" s="8">
        <f t="shared" si="1"/>
        <v>-8.1484722816782984</v>
      </c>
      <c r="G70" s="8">
        <f>+((AVERAGE(C$65:C70)/AVERAGE(C$53:C58))-1)*100</f>
        <v>-7.0996739564581635</v>
      </c>
      <c r="H70" s="3"/>
      <c r="I70" s="3"/>
      <c r="J70" s="3"/>
    </row>
    <row r="71" spans="2:10" x14ac:dyDescent="0.25">
      <c r="B71" s="6">
        <v>41821</v>
      </c>
      <c r="C71" s="7">
        <v>115.34244260412383</v>
      </c>
      <c r="D71" s="7">
        <v>116.31738229372095</v>
      </c>
      <c r="E71" s="7">
        <f t="shared" ref="E71:E85" si="2">+(D71/D70-1)*100</f>
        <v>-5.4702180867467476</v>
      </c>
      <c r="F71" s="8">
        <f t="shared" si="1"/>
        <v>-9.1249748799851709</v>
      </c>
      <c r="G71" s="8">
        <f>+((AVERAGE(C$65:C71)/AVERAGE(C$53:C59))-1)*100</f>
        <v>-7.3844109469538788</v>
      </c>
      <c r="H71" s="3"/>
      <c r="I71" s="3"/>
      <c r="J71" s="3"/>
    </row>
    <row r="72" spans="2:10" x14ac:dyDescent="0.25">
      <c r="B72" s="6">
        <v>41852</v>
      </c>
      <c r="C72" s="7">
        <v>126.71194579068643</v>
      </c>
      <c r="D72" s="7">
        <v>114.45487513961785</v>
      </c>
      <c r="E72" s="7">
        <f t="shared" si="2"/>
        <v>-1.6012285673691951</v>
      </c>
      <c r="F72" s="8">
        <f t="shared" si="1"/>
        <v>-8.5729284202574974</v>
      </c>
      <c r="G72" s="8">
        <f>+((AVERAGE(C$65:C72)/AVERAGE(C$53:C60))-1)*100</f>
        <v>-7.5425847596901407</v>
      </c>
      <c r="H72" s="3"/>
      <c r="I72" s="3"/>
      <c r="J72" s="3"/>
    </row>
    <row r="73" spans="2:10" x14ac:dyDescent="0.25">
      <c r="B73" s="6">
        <v>41883</v>
      </c>
      <c r="C73" s="7">
        <v>128.78264658603607</v>
      </c>
      <c r="D73" s="7">
        <v>124.04793684992146</v>
      </c>
      <c r="E73" s="7">
        <f t="shared" si="2"/>
        <v>8.3815230225898993</v>
      </c>
      <c r="F73" s="8">
        <f t="shared" si="1"/>
        <v>-0.82048724486969427</v>
      </c>
      <c r="G73" s="8">
        <f>+((AVERAGE(C$65:C73)/AVERAGE(C$53:C61))-1)*100</f>
        <v>-6.7973472271368411</v>
      </c>
      <c r="H73" s="3"/>
      <c r="I73" s="3"/>
      <c r="J73" s="3"/>
    </row>
    <row r="74" spans="2:10" x14ac:dyDescent="0.25">
      <c r="B74" s="6">
        <v>41913</v>
      </c>
      <c r="C74" s="7">
        <v>132.21680956130803</v>
      </c>
      <c r="D74" s="7">
        <v>126.66211729220625</v>
      </c>
      <c r="E74" s="7">
        <f t="shared" si="2"/>
        <v>2.1073953414054269</v>
      </c>
      <c r="F74" s="8">
        <f t="shared" si="1"/>
        <v>-11.037694805579401</v>
      </c>
      <c r="G74" s="8">
        <f>+((AVERAGE(C$65:C74)/AVERAGE(C$53:C62))-1)*100</f>
        <v>-7.274826183826355</v>
      </c>
      <c r="H74" s="3"/>
      <c r="I74" s="3"/>
      <c r="J74" s="3"/>
    </row>
    <row r="75" spans="2:10" x14ac:dyDescent="0.25">
      <c r="B75" s="6">
        <v>41944</v>
      </c>
      <c r="C75" s="7">
        <v>118.88747891922749</v>
      </c>
      <c r="D75" s="7">
        <v>118.34410430210274</v>
      </c>
      <c r="E75" s="7">
        <f t="shared" si="2"/>
        <v>-6.5670882248984324</v>
      </c>
      <c r="F75" s="8">
        <f t="shared" si="1"/>
        <v>3.6746557815914072</v>
      </c>
      <c r="G75" s="8">
        <f>+((AVERAGE(C$65:C75)/AVERAGE(C$53:C63))-1)*100</f>
        <v>-6.3995474860449209</v>
      </c>
      <c r="H75" s="3"/>
      <c r="I75" s="3"/>
      <c r="J75" s="3"/>
    </row>
    <row r="76" spans="2:10" x14ac:dyDescent="0.25">
      <c r="B76" s="6">
        <v>41974</v>
      </c>
      <c r="C76" s="7">
        <v>118.39376408728022</v>
      </c>
      <c r="D76" s="7">
        <v>124.40796369980916</v>
      </c>
      <c r="E76" s="7">
        <f t="shared" si="2"/>
        <v>5.1239218324107716</v>
      </c>
      <c r="F76" s="8">
        <f t="shared" si="1"/>
        <v>2.7308517858752879</v>
      </c>
      <c r="G76" s="8">
        <f>+((AVERAGE(C$65:C76)/AVERAGE(C$53:C64))-1)*100</f>
        <v>-5.720582137588293</v>
      </c>
      <c r="H76" s="3"/>
      <c r="I76" s="3"/>
      <c r="J76" s="3"/>
    </row>
    <row r="77" spans="2:10" x14ac:dyDescent="0.25">
      <c r="B77" s="6">
        <v>42005</v>
      </c>
      <c r="C77" s="7">
        <v>98.006415675065284</v>
      </c>
      <c r="D77" s="7">
        <v>111.39289763741584</v>
      </c>
      <c r="E77" s="7">
        <f t="shared" si="2"/>
        <v>-10.461602035218654</v>
      </c>
      <c r="F77" s="8">
        <f t="shared" si="1"/>
        <v>-12.561997235949773</v>
      </c>
      <c r="G77" s="8">
        <f>+((AVERAGE(C$77:C77)/AVERAGE(C$65:C65))-1)*100</f>
        <v>-12.561997235949773</v>
      </c>
      <c r="H77" s="3"/>
      <c r="I77" s="3"/>
      <c r="J77" s="3"/>
    </row>
    <row r="78" spans="2:10" x14ac:dyDescent="0.25">
      <c r="B78" s="6">
        <v>42036</v>
      </c>
      <c r="C78" s="7">
        <v>111.49054127998062</v>
      </c>
      <c r="D78" s="7">
        <v>123.63796263984656</v>
      </c>
      <c r="E78" s="7">
        <f t="shared" si="2"/>
        <v>10.992680199673455</v>
      </c>
      <c r="F78" s="8">
        <f t="shared" si="1"/>
        <v>3.2346297004638203</v>
      </c>
      <c r="G78" s="8">
        <f>+((AVERAGE(C$77:C78)/AVERAGE(C$65:C66))-1)*100</f>
        <v>-4.8104473151450939</v>
      </c>
      <c r="H78" s="3"/>
      <c r="I78" s="3"/>
      <c r="J78" s="3"/>
    </row>
    <row r="79" spans="2:10" x14ac:dyDescent="0.25">
      <c r="B79" s="6">
        <v>42064</v>
      </c>
      <c r="C79" s="7">
        <v>117.63376697058061</v>
      </c>
      <c r="D79" s="7">
        <v>116.46161021581354</v>
      </c>
      <c r="E79" s="7">
        <f t="shared" si="2"/>
        <v>-5.8043276278641915</v>
      </c>
      <c r="F79" s="8">
        <f t="shared" si="1"/>
        <v>1.5897227250825319</v>
      </c>
      <c r="G79" s="8">
        <f>+((AVERAGE(C$77:C79)/AVERAGE(C$65:C67))-1)*100</f>
        <v>-2.6040001743943497</v>
      </c>
      <c r="H79" s="3"/>
      <c r="I79" s="3"/>
      <c r="J79" s="3"/>
    </row>
    <row r="80" spans="2:10" x14ac:dyDescent="0.25">
      <c r="B80" s="6">
        <v>42095</v>
      </c>
      <c r="C80" s="7">
        <v>125.00041728327618</v>
      </c>
      <c r="D80" s="7">
        <v>118.75189429682011</v>
      </c>
      <c r="E80" s="7">
        <f t="shared" si="2"/>
        <v>1.9665571141962435</v>
      </c>
      <c r="F80" s="8">
        <f t="shared" si="1"/>
        <v>-6.1209626058025819</v>
      </c>
      <c r="G80" s="8">
        <f>+((AVERAGE(C$77:C80)/AVERAGE(C$65:C68))-1)*100</f>
        <v>-3.602417903300803</v>
      </c>
      <c r="H80" s="3"/>
      <c r="I80" s="3"/>
      <c r="J80" s="3"/>
    </row>
    <row r="81" spans="2:10" x14ac:dyDescent="0.25">
      <c r="B81" s="6">
        <v>42125</v>
      </c>
      <c r="C81" s="7">
        <v>129.10828456110855</v>
      </c>
      <c r="D81" s="7">
        <v>123.30791396465295</v>
      </c>
      <c r="E81" s="7">
        <f t="shared" si="2"/>
        <v>3.8365869402007924</v>
      </c>
      <c r="F81" s="8">
        <f t="shared" si="1"/>
        <v>0.57902991800826697</v>
      </c>
      <c r="G81" s="8">
        <f>+((AVERAGE(C$77:C81)/AVERAGE(C$65:C69))-1)*100</f>
        <v>-2.7039271829931266</v>
      </c>
      <c r="H81" s="3"/>
      <c r="I81" s="3"/>
      <c r="J81" s="3"/>
    </row>
    <row r="82" spans="2:10" x14ac:dyDescent="0.25">
      <c r="B82" s="6">
        <v>42156</v>
      </c>
      <c r="C82" s="7">
        <v>129.61496554323105</v>
      </c>
      <c r="D82" s="7">
        <v>127.03468326392901</v>
      </c>
      <c r="E82" s="7">
        <f t="shared" si="2"/>
        <v>3.0223277480343702</v>
      </c>
      <c r="F82" s="8">
        <f>+(C82/C70-1)*100</f>
        <v>5.0397178964522782</v>
      </c>
      <c r="G82" s="8">
        <f>+((AVERAGE(C$77:C82)/AVERAGE(C$65:C70))-1)*100</f>
        <v>-1.3782459344186981</v>
      </c>
      <c r="H82" s="3"/>
      <c r="I82" s="3"/>
      <c r="J82" s="3"/>
    </row>
    <row r="83" spans="2:10" x14ac:dyDescent="0.25">
      <c r="B83" s="6">
        <v>42186</v>
      </c>
      <c r="C83" s="7">
        <v>131.77871781858258</v>
      </c>
      <c r="D83" s="7">
        <v>134.57200439579486</v>
      </c>
      <c r="E83" s="7">
        <f t="shared" si="2"/>
        <v>5.9332781711323834</v>
      </c>
      <c r="F83" s="8">
        <f>+(C83/C71-1)*100</f>
        <v>14.249980183678801</v>
      </c>
      <c r="G83" s="8">
        <f>+((AVERAGE(C$77:C83)/AVERAGE(C$65:C71))-1)*100</f>
        <v>0.77763348478605554</v>
      </c>
      <c r="H83" s="3"/>
      <c r="I83" s="3"/>
      <c r="J83" s="3"/>
    </row>
    <row r="84" spans="2:10" x14ac:dyDescent="0.25">
      <c r="B84" s="6">
        <v>42217</v>
      </c>
      <c r="C84" s="7">
        <v>126.44</v>
      </c>
      <c r="D84" s="7">
        <v>119.6</v>
      </c>
      <c r="E84" s="7">
        <f t="shared" si="2"/>
        <v>-11.12564568166804</v>
      </c>
      <c r="F84" s="8">
        <f>+(C84/C72-1)*100</f>
        <v>-0.21461732671650413</v>
      </c>
      <c r="G84" s="8">
        <f>+((AVERAGE(C$77:C84)/AVERAGE(C$65:C72))-1)*100</f>
        <v>0.6470514184850451</v>
      </c>
      <c r="H84" s="3"/>
      <c r="I84" s="3"/>
      <c r="J84" s="3"/>
    </row>
    <row r="85" spans="2:10" x14ac:dyDescent="0.25">
      <c r="B85" s="6">
        <v>42248</v>
      </c>
      <c r="C85" s="7">
        <v>127.21670479000531</v>
      </c>
      <c r="D85" s="7">
        <v>124.02758935836719</v>
      </c>
      <c r="E85" s="7">
        <f t="shared" si="2"/>
        <v>3.7019977912769342</v>
      </c>
      <c r="F85" s="8">
        <f>+(C85/C73-1)*100</f>
        <v>-1.2159571475995334</v>
      </c>
      <c r="G85" s="8">
        <f>+((AVERAGE(C$77:C85)/AVERAGE(C$65:C73))-1)*100</f>
        <v>0.42726621082698202</v>
      </c>
      <c r="H85" s="3"/>
      <c r="I85" s="3"/>
      <c r="J85" s="3"/>
    </row>
    <row r="86" spans="2:10" x14ac:dyDescent="0.25">
      <c r="B86" s="6">
        <v>42278</v>
      </c>
      <c r="C86" s="7">
        <v>123.23337953389562</v>
      </c>
      <c r="D86" s="7">
        <v>115.69687926053234</v>
      </c>
      <c r="E86" s="7">
        <f>+(D86/D85-1)*100</f>
        <v>-6.7168201373034586</v>
      </c>
      <c r="F86" s="8">
        <f>+(C86/C74-1)*100</f>
        <v>-6.7944689160320815</v>
      </c>
      <c r="G86" s="8">
        <f>+((AVERAGE(C$77:C86)/AVERAGE(C$65:C74))-1)*100</f>
        <v>-0.35292797004368159</v>
      </c>
      <c r="H86" s="3"/>
      <c r="I86" s="3"/>
      <c r="J86" s="3"/>
    </row>
    <row r="87" spans="2:10" x14ac:dyDescent="0.25">
      <c r="B87" s="1" t="s">
        <v>8</v>
      </c>
    </row>
  </sheetData>
  <mergeCells count="5">
    <mergeCell ref="B2:F2"/>
    <mergeCell ref="B3:B4"/>
    <mergeCell ref="C3:C4"/>
    <mergeCell ref="D3:D4"/>
    <mergeCell ref="E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7"/>
  <sheetViews>
    <sheetView workbookViewId="0">
      <selection activeCell="A2" sqref="A2"/>
    </sheetView>
  </sheetViews>
  <sheetFormatPr baseColWidth="10" defaultRowHeight="10.5" x14ac:dyDescent="0.25"/>
  <cols>
    <col min="1" max="1" width="4.42578125" style="1" customWidth="1"/>
    <col min="2" max="2" width="11.140625" style="1" customWidth="1"/>
    <col min="3" max="3" width="9.5703125" style="1" customWidth="1"/>
    <col min="4" max="4" width="14.7109375" style="1" customWidth="1"/>
    <col min="5" max="6" width="16.5703125" style="1" customWidth="1"/>
    <col min="7" max="7" width="18.140625" style="1" customWidth="1"/>
    <col min="8" max="8" width="7.85546875" style="1" customWidth="1"/>
    <col min="9" max="9" width="8.85546875" style="1" customWidth="1"/>
    <col min="10" max="11" width="7.85546875" style="1" customWidth="1"/>
    <col min="12" max="12" width="8.28515625" style="1" customWidth="1"/>
    <col min="13" max="15" width="7.85546875" style="1" customWidth="1"/>
    <col min="16" max="16384" width="11.42578125" style="1"/>
  </cols>
  <sheetData>
    <row r="2" spans="2:7" x14ac:dyDescent="0.25">
      <c r="B2" s="14" t="s">
        <v>13</v>
      </c>
      <c r="C2" s="14"/>
      <c r="D2" s="14"/>
      <c r="E2" s="14"/>
      <c r="F2" s="14"/>
    </row>
    <row r="3" spans="2:7" x14ac:dyDescent="0.25">
      <c r="B3" s="15" t="s">
        <v>1</v>
      </c>
      <c r="C3" s="15" t="s">
        <v>14</v>
      </c>
      <c r="D3" s="15" t="s">
        <v>15</v>
      </c>
      <c r="E3" s="15" t="s">
        <v>4</v>
      </c>
      <c r="F3" s="15"/>
      <c r="G3" s="15"/>
    </row>
    <row r="4" spans="2:7" ht="42" x14ac:dyDescent="0.25">
      <c r="B4" s="15"/>
      <c r="C4" s="15"/>
      <c r="D4" s="15"/>
      <c r="E4" s="2" t="s">
        <v>5</v>
      </c>
      <c r="F4" s="2" t="s">
        <v>6</v>
      </c>
      <c r="G4" s="2" t="s">
        <v>7</v>
      </c>
    </row>
    <row r="5" spans="2:7" x14ac:dyDescent="0.25">
      <c r="B5" s="6">
        <v>39814</v>
      </c>
      <c r="C5" s="7">
        <v>112.29052498760498</v>
      </c>
      <c r="D5" s="7">
        <v>101.8800106860343</v>
      </c>
      <c r="E5" s="13"/>
      <c r="F5" s="13"/>
      <c r="G5" s="13"/>
    </row>
    <row r="6" spans="2:7" x14ac:dyDescent="0.25">
      <c r="B6" s="6">
        <v>39845</v>
      </c>
      <c r="C6" s="7">
        <v>93.842506744920968</v>
      </c>
      <c r="D6" s="7">
        <v>105.6410645403367</v>
      </c>
      <c r="E6" s="7">
        <f>+(D6/D5-1)*100</f>
        <v>3.6916504316955034</v>
      </c>
      <c r="F6" s="13"/>
      <c r="G6" s="13"/>
    </row>
    <row r="7" spans="2:7" x14ac:dyDescent="0.25">
      <c r="B7" s="6">
        <v>39873</v>
      </c>
      <c r="C7" s="7">
        <v>99.202076635129899</v>
      </c>
      <c r="D7" s="7">
        <v>99.586856233512862</v>
      </c>
      <c r="E7" s="7">
        <f t="shared" ref="E7:E70" si="0">+(D7/D6-1)*100</f>
        <v>-5.7309232287338201</v>
      </c>
      <c r="F7" s="13"/>
      <c r="G7" s="13"/>
    </row>
    <row r="8" spans="2:7" x14ac:dyDescent="0.25">
      <c r="B8" s="6">
        <v>39904</v>
      </c>
      <c r="C8" s="7">
        <v>100.58400278660402</v>
      </c>
      <c r="D8" s="7">
        <v>104.34393949530325</v>
      </c>
      <c r="E8" s="7">
        <f t="shared" si="0"/>
        <v>4.7768183892017868</v>
      </c>
      <c r="F8" s="13"/>
      <c r="G8" s="13"/>
    </row>
    <row r="9" spans="2:7" x14ac:dyDescent="0.25">
      <c r="B9" s="6">
        <v>39934</v>
      </c>
      <c r="C9" s="7">
        <v>96.380057984217615</v>
      </c>
      <c r="D9" s="7">
        <v>96.950562275058232</v>
      </c>
      <c r="E9" s="7">
        <f t="shared" si="0"/>
        <v>-7.0855837492869505</v>
      </c>
      <c r="F9" s="13"/>
      <c r="G9" s="13"/>
    </row>
    <row r="10" spans="2:7" x14ac:dyDescent="0.25">
      <c r="B10" s="6">
        <v>39965</v>
      </c>
      <c r="C10" s="7">
        <v>99.457301909997042</v>
      </c>
      <c r="D10" s="7">
        <v>96.422957971220171</v>
      </c>
      <c r="E10" s="7">
        <f t="shared" si="0"/>
        <v>-0.54419932330169729</v>
      </c>
      <c r="F10" s="13"/>
      <c r="G10" s="13"/>
    </row>
    <row r="11" spans="2:7" x14ac:dyDescent="0.25">
      <c r="B11" s="6">
        <v>39995</v>
      </c>
      <c r="C11" s="7">
        <v>101.97313770055274</v>
      </c>
      <c r="D11" s="7">
        <v>98.219154986510318</v>
      </c>
      <c r="E11" s="7">
        <f t="shared" si="0"/>
        <v>1.862831272845078</v>
      </c>
      <c r="F11" s="13"/>
      <c r="G11" s="13"/>
    </row>
    <row r="12" spans="2:7" x14ac:dyDescent="0.25">
      <c r="B12" s="6">
        <v>40026</v>
      </c>
      <c r="C12" s="7">
        <v>100.58769658934925</v>
      </c>
      <c r="D12" s="7">
        <v>99.31620845481072</v>
      </c>
      <c r="E12" s="7">
        <f t="shared" si="0"/>
        <v>1.1169445190717386</v>
      </c>
      <c r="F12" s="13"/>
      <c r="G12" s="13"/>
    </row>
    <row r="13" spans="2:7" x14ac:dyDescent="0.25">
      <c r="B13" s="6">
        <v>40057</v>
      </c>
      <c r="C13" s="7">
        <v>97.452246208794563</v>
      </c>
      <c r="D13" s="7">
        <v>100.34120354854259</v>
      </c>
      <c r="E13" s="7">
        <f t="shared" si="0"/>
        <v>1.0320521792757109</v>
      </c>
      <c r="F13" s="13"/>
      <c r="G13" s="13"/>
    </row>
    <row r="14" spans="2:7" x14ac:dyDescent="0.25">
      <c r="B14" s="6">
        <v>40087</v>
      </c>
      <c r="C14" s="7">
        <v>101.3923909462125</v>
      </c>
      <c r="D14" s="7">
        <v>98.512265729591206</v>
      </c>
      <c r="E14" s="7">
        <f t="shared" si="0"/>
        <v>-1.8227186382776428</v>
      </c>
      <c r="F14" s="13"/>
      <c r="G14" s="13"/>
    </row>
    <row r="15" spans="2:7" x14ac:dyDescent="0.25">
      <c r="B15" s="6">
        <v>40118</v>
      </c>
      <c r="C15" s="7">
        <v>95.974507855265287</v>
      </c>
      <c r="D15" s="7">
        <v>99.957728559071413</v>
      </c>
      <c r="E15" s="7">
        <f t="shared" si="0"/>
        <v>1.4672922389663556</v>
      </c>
      <c r="F15" s="13"/>
      <c r="G15" s="13"/>
    </row>
    <row r="16" spans="2:7" x14ac:dyDescent="0.25">
      <c r="B16" s="6">
        <v>40148</v>
      </c>
      <c r="C16" s="7">
        <v>100.86354965135102</v>
      </c>
      <c r="D16" s="7">
        <v>98.828047520008184</v>
      </c>
      <c r="E16" s="7">
        <f t="shared" si="0"/>
        <v>-1.1301587734615537</v>
      </c>
      <c r="F16" s="13"/>
      <c r="G16" s="13"/>
    </row>
    <row r="17" spans="2:7" x14ac:dyDescent="0.25">
      <c r="B17" s="6">
        <v>40179</v>
      </c>
      <c r="C17" s="7">
        <v>108.74465298104134</v>
      </c>
      <c r="D17" s="7">
        <v>98.656892110488414</v>
      </c>
      <c r="E17" s="7">
        <f t="shared" si="0"/>
        <v>-0.17318505607947232</v>
      </c>
      <c r="F17" s="8">
        <f>+(C17/C5-1)*100</f>
        <v>-3.1577659886753984</v>
      </c>
      <c r="G17" s="8">
        <f>+(C17/C5-1)*100</f>
        <v>-3.1577659886753984</v>
      </c>
    </row>
    <row r="18" spans="2:7" x14ac:dyDescent="0.25">
      <c r="B18" s="6">
        <v>40210</v>
      </c>
      <c r="C18" s="7">
        <v>87.862278076880855</v>
      </c>
      <c r="D18" s="7">
        <v>98.917750806368105</v>
      </c>
      <c r="E18" s="7">
        <f t="shared" si="0"/>
        <v>0.26441000755177413</v>
      </c>
      <c r="F18" s="8">
        <f t="shared" ref="F18:F81" si="1">+(C18/C6-1)*100</f>
        <v>-6.3726224665921816</v>
      </c>
      <c r="G18" s="8">
        <f>+((AVERAGE(C$17:C18)/AVERAGE(C$5:C6))-1)*100</f>
        <v>-4.6213363256426661</v>
      </c>
    </row>
    <row r="19" spans="2:7" x14ac:dyDescent="0.25">
      <c r="B19" s="6">
        <v>40238</v>
      </c>
      <c r="C19" s="7">
        <v>99.404301050570112</v>
      </c>
      <c r="D19" s="7">
        <v>99.85347326920926</v>
      </c>
      <c r="E19" s="7">
        <f t="shared" si="0"/>
        <v>0.94596010848733147</v>
      </c>
      <c r="F19" s="8">
        <f t="shared" si="1"/>
        <v>0.2038509901199026</v>
      </c>
      <c r="G19" s="8">
        <f>+((AVERAGE(C$17:C19)/AVERAGE(C$5:C7))-1)*100</f>
        <v>-3.0536535117136165</v>
      </c>
    </row>
    <row r="20" spans="2:7" x14ac:dyDescent="0.25">
      <c r="B20" s="6">
        <v>40269</v>
      </c>
      <c r="C20" s="7">
        <v>95.653405604164831</v>
      </c>
      <c r="D20" s="7">
        <v>99.200470208741081</v>
      </c>
      <c r="E20" s="7">
        <f t="shared" si="0"/>
        <v>-0.65396128856495261</v>
      </c>
      <c r="F20" s="8">
        <f t="shared" si="1"/>
        <v>-4.901969543705464</v>
      </c>
      <c r="G20" s="8">
        <f>+((AVERAGE(C$17:C20)/AVERAGE(C$5:C8))-1)*100</f>
        <v>-3.511653689098071</v>
      </c>
    </row>
    <row r="21" spans="2:7" x14ac:dyDescent="0.25">
      <c r="B21" s="6">
        <v>40299</v>
      </c>
      <c r="C21" s="7">
        <v>102.77369810476891</v>
      </c>
      <c r="D21" s="7">
        <v>103.2896952825696</v>
      </c>
      <c r="E21" s="7">
        <f t="shared" si="0"/>
        <v>4.1221831562126887</v>
      </c>
      <c r="F21" s="8">
        <f t="shared" si="1"/>
        <v>6.6337790765785387</v>
      </c>
      <c r="G21" s="8">
        <f>+((AVERAGE(C$17:C21)/AVERAGE(C$5:C9))-1)*100</f>
        <v>-1.5649704009134457</v>
      </c>
    </row>
    <row r="22" spans="2:7" x14ac:dyDescent="0.25">
      <c r="B22" s="6">
        <v>40330</v>
      </c>
      <c r="C22" s="7">
        <v>104.03229549314035</v>
      </c>
      <c r="D22" s="7">
        <v>100.79635747382549</v>
      </c>
      <c r="E22" s="7">
        <f t="shared" si="0"/>
        <v>-2.4139269671801022</v>
      </c>
      <c r="F22" s="8">
        <f t="shared" si="1"/>
        <v>4.5999574644437935</v>
      </c>
      <c r="G22" s="8">
        <f>+((AVERAGE(C$17:C22)/AVERAGE(C$5:C10))-1)*100</f>
        <v>-0.54604144633175755</v>
      </c>
    </row>
    <row r="23" spans="2:7" x14ac:dyDescent="0.25">
      <c r="B23" s="6">
        <v>40360</v>
      </c>
      <c r="C23" s="7">
        <v>104.66680211693127</v>
      </c>
      <c r="D23" s="7">
        <v>100.88608780243509</v>
      </c>
      <c r="E23" s="7">
        <f t="shared" si="0"/>
        <v>8.9021400037081477E-2</v>
      </c>
      <c r="F23" s="8">
        <f t="shared" si="1"/>
        <v>2.6415431329460004</v>
      </c>
      <c r="G23" s="8">
        <f>+((AVERAGE(C$17:C23)/AVERAGE(C$5:C11))-1)*100</f>
        <v>-8.4148132204087123E-2</v>
      </c>
    </row>
    <row r="24" spans="2:7" x14ac:dyDescent="0.25">
      <c r="B24" s="6">
        <v>40391</v>
      </c>
      <c r="C24" s="7">
        <v>103.79225244962377</v>
      </c>
      <c r="D24" s="7">
        <v>102.54016212296975</v>
      </c>
      <c r="E24" s="7">
        <f t="shared" si="0"/>
        <v>1.6395464989918507</v>
      </c>
      <c r="F24" s="8">
        <f t="shared" si="1"/>
        <v>3.1858328293937976</v>
      </c>
      <c r="G24" s="8">
        <f>+((AVERAGE(C$17:C24)/AVERAGE(C$5:C12))-1)*100</f>
        <v>0.32479476960229903</v>
      </c>
    </row>
    <row r="25" spans="2:7" x14ac:dyDescent="0.25">
      <c r="B25" s="6">
        <v>40422</v>
      </c>
      <c r="C25" s="7">
        <v>100.66711655727767</v>
      </c>
      <c r="D25" s="7">
        <v>103.78299767095042</v>
      </c>
      <c r="E25" s="7">
        <f t="shared" si="0"/>
        <v>1.212047574578845</v>
      </c>
      <c r="F25" s="8">
        <f t="shared" si="1"/>
        <v>3.2989186740705279</v>
      </c>
      <c r="G25" s="8">
        <f>+((AVERAGE(C$17:C25)/AVERAGE(C$5:C13))-1)*100</f>
        <v>0.64620177929386458</v>
      </c>
    </row>
    <row r="26" spans="2:7" x14ac:dyDescent="0.25">
      <c r="B26" s="6">
        <v>40452</v>
      </c>
      <c r="C26" s="7">
        <v>103.99656904641242</v>
      </c>
      <c r="D26" s="7">
        <v>100.81828890890701</v>
      </c>
      <c r="E26" s="7">
        <f t="shared" si="0"/>
        <v>-2.8566420594664077</v>
      </c>
      <c r="F26" s="8">
        <f t="shared" si="1"/>
        <v>2.5684157123599283</v>
      </c>
      <c r="G26" s="8">
        <f>+((AVERAGE(C$17:C26)/AVERAGE(C$5:C14))-1)*100</f>
        <v>0.8404853324550654</v>
      </c>
    </row>
    <row r="27" spans="2:7" x14ac:dyDescent="0.25">
      <c r="B27" s="6">
        <v>40483</v>
      </c>
      <c r="C27" s="7">
        <v>100.05534265639528</v>
      </c>
      <c r="D27" s="7">
        <v>104.22826395951354</v>
      </c>
      <c r="E27" s="7">
        <f t="shared" si="0"/>
        <v>3.3822980805472413</v>
      </c>
      <c r="F27" s="8">
        <f t="shared" si="1"/>
        <v>4.2519986737354465</v>
      </c>
      <c r="G27" s="8">
        <f>+((AVERAGE(C$17:C27)/AVERAGE(C$5:C15))-1)*100</f>
        <v>1.1383721997927809</v>
      </c>
    </row>
    <row r="28" spans="2:7" x14ac:dyDescent="0.25">
      <c r="B28" s="6">
        <v>40513</v>
      </c>
      <c r="C28" s="7">
        <v>112.11183324277987</v>
      </c>
      <c r="D28" s="7">
        <v>109.78469350596707</v>
      </c>
      <c r="E28" s="7">
        <f t="shared" si="0"/>
        <v>5.3310199511831691</v>
      </c>
      <c r="F28" s="8">
        <f t="shared" si="1"/>
        <v>11.151980700966902</v>
      </c>
      <c r="G28" s="8">
        <f>+((AVERAGE(C$17:C28)/AVERAGE(C$5:C16))-1)*100</f>
        <v>1.9800456149989376</v>
      </c>
    </row>
    <row r="29" spans="2:7" x14ac:dyDescent="0.25">
      <c r="B29" s="6">
        <v>40544</v>
      </c>
      <c r="C29" s="7">
        <v>127.04558308115888</v>
      </c>
      <c r="D29" s="7">
        <v>115.2438932451674</v>
      </c>
      <c r="E29" s="7">
        <f t="shared" si="0"/>
        <v>4.9726419638850716</v>
      </c>
      <c r="F29" s="8">
        <f t="shared" si="1"/>
        <v>16.829268932706178</v>
      </c>
      <c r="G29" s="8">
        <f>+((AVERAGE(C$29:C29)/AVERAGE(C$17:C17))-1)*100</f>
        <v>16.829268932706178</v>
      </c>
    </row>
    <row r="30" spans="2:7" x14ac:dyDescent="0.25">
      <c r="B30" s="6">
        <v>40575</v>
      </c>
      <c r="C30" s="7">
        <v>97.635179741537229</v>
      </c>
      <c r="D30" s="7">
        <v>110.07743201445817</v>
      </c>
      <c r="E30" s="7">
        <f t="shared" si="0"/>
        <v>-4.4830672456702025</v>
      </c>
      <c r="F30" s="8">
        <f t="shared" si="1"/>
        <v>11.122977776771204</v>
      </c>
      <c r="G30" s="8">
        <f>+((AVERAGE(C$29:C30)/AVERAGE(C$17:C18))-1)*100</f>
        <v>14.279166870522552</v>
      </c>
    </row>
    <row r="31" spans="2:7" x14ac:dyDescent="0.25">
      <c r="B31" s="6">
        <v>40603</v>
      </c>
      <c r="C31" s="7">
        <v>109.99749362979033</v>
      </c>
      <c r="D31" s="7">
        <v>110.71323224878506</v>
      </c>
      <c r="E31" s="7">
        <f t="shared" si="0"/>
        <v>0.57759362904048484</v>
      </c>
      <c r="F31" s="8">
        <f t="shared" si="1"/>
        <v>10.65667427592607</v>
      </c>
      <c r="G31" s="8">
        <f>+((AVERAGE(C$29:C31)/AVERAGE(C$17:C19))-1)*100</f>
        <v>13.062688219149088</v>
      </c>
    </row>
    <row r="32" spans="2:7" x14ac:dyDescent="0.25">
      <c r="B32" s="6">
        <v>40634</v>
      </c>
      <c r="C32" s="7">
        <v>109.0038557841368</v>
      </c>
      <c r="D32" s="7">
        <v>113.01879012225255</v>
      </c>
      <c r="E32" s="7">
        <f t="shared" si="0"/>
        <v>2.0824591845414187</v>
      </c>
      <c r="F32" s="8">
        <f t="shared" si="1"/>
        <v>13.957109102021015</v>
      </c>
      <c r="G32" s="8">
        <f>+((AVERAGE(C$29:C32)/AVERAGE(C$17:C20))-1)*100</f>
        <v>13.281126125593312</v>
      </c>
    </row>
    <row r="33" spans="2:7" x14ac:dyDescent="0.25">
      <c r="B33" s="6">
        <v>40664</v>
      </c>
      <c r="C33" s="7">
        <v>109.29762567607868</v>
      </c>
      <c r="D33" s="7">
        <v>109.61358621343061</v>
      </c>
      <c r="E33" s="7">
        <f t="shared" si="0"/>
        <v>-3.0129537797551453</v>
      </c>
      <c r="F33" s="8">
        <f t="shared" si="1"/>
        <v>6.3478571770952508</v>
      </c>
      <c r="G33" s="8">
        <f>+((AVERAGE(C$29:C33)/AVERAGE(C$17:C21))-1)*100</f>
        <v>11.839980408981177</v>
      </c>
    </row>
    <row r="34" spans="2:7" x14ac:dyDescent="0.25">
      <c r="B34" s="6">
        <v>40695</v>
      </c>
      <c r="C34" s="7">
        <v>126.8890860466561</v>
      </c>
      <c r="D34" s="7">
        <v>122.82465503160547</v>
      </c>
      <c r="E34" s="7">
        <f t="shared" si="0"/>
        <v>12.052400869771152</v>
      </c>
      <c r="F34" s="8">
        <f t="shared" si="1"/>
        <v>21.97086053438364</v>
      </c>
      <c r="G34" s="8">
        <f>+((AVERAGE(C$29:C34)/AVERAGE(C$17:C22))-1)*100</f>
        <v>13.601033766776659</v>
      </c>
    </row>
    <row r="35" spans="2:7" x14ac:dyDescent="0.25">
      <c r="B35" s="6">
        <v>40725</v>
      </c>
      <c r="C35" s="7">
        <v>120.04819620080704</v>
      </c>
      <c r="D35" s="7">
        <v>115.82382757775196</v>
      </c>
      <c r="E35" s="7">
        <f t="shared" si="0"/>
        <v>-5.6998551732565854</v>
      </c>
      <c r="F35" s="8">
        <f t="shared" si="1"/>
        <v>14.695580425483957</v>
      </c>
      <c r="G35" s="8">
        <f>+((AVERAGE(C$29:C35)/AVERAGE(C$17:C23))-1)*100</f>
        <v>13.763964501350445</v>
      </c>
    </row>
    <row r="36" spans="2:7" x14ac:dyDescent="0.25">
      <c r="B36" s="6">
        <v>40756</v>
      </c>
      <c r="C36" s="7">
        <v>114.96877961576519</v>
      </c>
      <c r="D36" s="7">
        <v>113.80319323099435</v>
      </c>
      <c r="E36" s="7">
        <f t="shared" si="0"/>
        <v>-1.7445756965691395</v>
      </c>
      <c r="F36" s="8">
        <f t="shared" si="1"/>
        <v>10.768170939893619</v>
      </c>
      <c r="G36" s="8">
        <f>+((AVERAGE(C$29:C36)/AVERAGE(C$17:C24))-1)*100</f>
        <v>13.37862713297775</v>
      </c>
    </row>
    <row r="37" spans="2:7" x14ac:dyDescent="0.25">
      <c r="B37" s="6">
        <v>40787</v>
      </c>
      <c r="C37" s="7">
        <v>112.03676020480557</v>
      </c>
      <c r="D37" s="7">
        <v>115.7001293138251</v>
      </c>
      <c r="E37" s="7">
        <f t="shared" si="0"/>
        <v>1.6668566399366425</v>
      </c>
      <c r="F37" s="8">
        <f t="shared" si="1"/>
        <v>11.294297518752106</v>
      </c>
      <c r="G37" s="8">
        <f>+((AVERAGE(C$29:C37)/AVERAGE(C$17:C25))-1)*100</f>
        <v>13.147441377743462</v>
      </c>
    </row>
    <row r="38" spans="2:7" x14ac:dyDescent="0.25">
      <c r="B38" s="6">
        <v>40817</v>
      </c>
      <c r="C38" s="7">
        <v>120.77862308152017</v>
      </c>
      <c r="D38" s="7">
        <v>116.65432286526061</v>
      </c>
      <c r="E38" s="7">
        <f t="shared" si="0"/>
        <v>0.82471260584968675</v>
      </c>
      <c r="F38" s="8">
        <f t="shared" si="1"/>
        <v>16.137122781058409</v>
      </c>
      <c r="G38" s="8">
        <f>+((AVERAGE(C$29:C38)/AVERAGE(C$17:C26))-1)*100</f>
        <v>13.4547947247029</v>
      </c>
    </row>
    <row r="39" spans="2:7" x14ac:dyDescent="0.25">
      <c r="B39" s="6">
        <v>40848</v>
      </c>
      <c r="C39" s="7">
        <v>114.12719495981224</v>
      </c>
      <c r="D39" s="7">
        <v>118.90747356334298</v>
      </c>
      <c r="E39" s="7">
        <f t="shared" si="0"/>
        <v>1.93147638487845</v>
      </c>
      <c r="F39" s="8">
        <f t="shared" si="1"/>
        <v>14.064068874104763</v>
      </c>
      <c r="G39" s="8">
        <f>+((AVERAGE(C$29:C39)/AVERAGE(C$17:C27))-1)*100</f>
        <v>13.509633211910966</v>
      </c>
    </row>
    <row r="40" spans="2:7" x14ac:dyDescent="0.25">
      <c r="B40" s="6">
        <v>40878</v>
      </c>
      <c r="C40" s="7">
        <v>117.78231904179384</v>
      </c>
      <c r="D40" s="7">
        <v>115.19515426106825</v>
      </c>
      <c r="E40" s="7">
        <f t="shared" si="0"/>
        <v>-3.1220235289055598</v>
      </c>
      <c r="F40" s="8">
        <f t="shared" si="1"/>
        <v>5.0578833964247671</v>
      </c>
      <c r="G40" s="8">
        <f>+((AVERAGE(C$29:C40)/AVERAGE(C$17:C28))-1)*100</f>
        <v>12.73534679783095</v>
      </c>
    </row>
    <row r="41" spans="2:7" x14ac:dyDescent="0.25">
      <c r="B41" s="6">
        <v>40909</v>
      </c>
      <c r="C41" s="7">
        <v>129.08185425652701</v>
      </c>
      <c r="D41" s="7">
        <v>117.07394949349266</v>
      </c>
      <c r="E41" s="7">
        <f t="shared" si="0"/>
        <v>1.630967243783954</v>
      </c>
      <c r="F41" s="8">
        <f t="shared" si="1"/>
        <v>1.6027878545508578</v>
      </c>
      <c r="G41" s="8">
        <f>+((AVERAGE(C$41:C41)/AVERAGE(C$29:C29))-1)*100</f>
        <v>1.6027878545508578</v>
      </c>
    </row>
    <row r="42" spans="2:7" x14ac:dyDescent="0.25">
      <c r="B42" s="6">
        <v>40940</v>
      </c>
      <c r="C42" s="7">
        <v>102.4237714204527</v>
      </c>
      <c r="D42" s="7">
        <v>115.64889193962988</v>
      </c>
      <c r="E42" s="7">
        <f t="shared" si="0"/>
        <v>-1.2172285636797398</v>
      </c>
      <c r="F42" s="8">
        <f t="shared" si="1"/>
        <v>4.9045760878322353</v>
      </c>
      <c r="G42" s="8">
        <f>+((AVERAGE(C$41:C42)/AVERAGE(C$29:C30))-1)*100</f>
        <v>3.0375821982006279</v>
      </c>
    </row>
    <row r="43" spans="2:7" x14ac:dyDescent="0.25">
      <c r="B43" s="6">
        <v>40969</v>
      </c>
      <c r="C43" s="7">
        <v>116.22326376847658</v>
      </c>
      <c r="D43" s="7">
        <v>117.45458458775511</v>
      </c>
      <c r="E43" s="7">
        <f t="shared" si="0"/>
        <v>1.5613575001374169</v>
      </c>
      <c r="F43" s="8">
        <f t="shared" si="1"/>
        <v>5.6599199974863401</v>
      </c>
      <c r="G43" s="8">
        <f>+((AVERAGE(C$41:C43)/AVERAGE(C$29:C31))-1)*100</f>
        <v>3.8994564903330087</v>
      </c>
    </row>
    <row r="44" spans="2:7" x14ac:dyDescent="0.25">
      <c r="B44" s="6">
        <v>41000</v>
      </c>
      <c r="C44" s="7">
        <v>108.61460924993152</v>
      </c>
      <c r="D44" s="7">
        <v>112.46899856727896</v>
      </c>
      <c r="E44" s="7">
        <f t="shared" si="0"/>
        <v>-4.2446925660455719</v>
      </c>
      <c r="F44" s="8">
        <f t="shared" si="1"/>
        <v>-0.35709428020245237</v>
      </c>
      <c r="G44" s="8">
        <f>+((AVERAGE(C$41:C44)/AVERAGE(C$29:C32))-1)*100</f>
        <v>2.8537067665265647</v>
      </c>
    </row>
    <row r="45" spans="2:7" x14ac:dyDescent="0.25">
      <c r="B45" s="6">
        <v>41030</v>
      </c>
      <c r="C45" s="7">
        <v>112.39997280233223</v>
      </c>
      <c r="D45" s="7">
        <v>112.49552602030528</v>
      </c>
      <c r="E45" s="7">
        <f t="shared" si="0"/>
        <v>2.3586457925506288E-2</v>
      </c>
      <c r="F45" s="8">
        <f t="shared" si="1"/>
        <v>2.838439634039136</v>
      </c>
      <c r="G45" s="8">
        <f>+((AVERAGE(C$41:C45)/AVERAGE(C$29:C33))-1)*100</f>
        <v>2.8506891851988181</v>
      </c>
    </row>
    <row r="46" spans="2:7" x14ac:dyDescent="0.25">
      <c r="B46" s="6">
        <v>41061</v>
      </c>
      <c r="C46" s="7">
        <v>117.17057739387555</v>
      </c>
      <c r="D46" s="7">
        <v>113.12806099622934</v>
      </c>
      <c r="E46" s="7">
        <f t="shared" si="0"/>
        <v>0.56227567290976221</v>
      </c>
      <c r="F46" s="8">
        <f t="shared" si="1"/>
        <v>-7.6590579659523534</v>
      </c>
      <c r="G46" s="8">
        <f>+((AVERAGE(C$41:C46)/AVERAGE(C$29:C34))-1)*100</f>
        <v>0.88917519368396647</v>
      </c>
    </row>
    <row r="47" spans="2:7" x14ac:dyDescent="0.25">
      <c r="B47" s="6">
        <v>41091</v>
      </c>
      <c r="C47" s="7">
        <v>115.9348629008668</v>
      </c>
      <c r="D47" s="7">
        <v>111.86734176641642</v>
      </c>
      <c r="E47" s="7">
        <f t="shared" si="0"/>
        <v>-1.1144177834489177</v>
      </c>
      <c r="F47" s="8">
        <f t="shared" si="1"/>
        <v>-3.4264015871257048</v>
      </c>
      <c r="G47" s="8">
        <f>+((AVERAGE(C$41:C47)/AVERAGE(C$29:C35))-1)*100</f>
        <v>0.24151150476965366</v>
      </c>
    </row>
    <row r="48" spans="2:7" x14ac:dyDescent="0.25">
      <c r="B48" s="6">
        <v>41122</v>
      </c>
      <c r="C48" s="7">
        <v>114.85135921683907</v>
      </c>
      <c r="D48" s="7">
        <v>113.91877286289672</v>
      </c>
      <c r="E48" s="7">
        <f t="shared" si="0"/>
        <v>1.83380695749773</v>
      </c>
      <c r="F48" s="8">
        <f t="shared" si="1"/>
        <v>-0.10213242179184512</v>
      </c>
      <c r="G48" s="8">
        <f>+((AVERAGE(C$41:C48)/AVERAGE(C$29:C36))-1)*100</f>
        <v>0.19832762010467686</v>
      </c>
    </row>
    <row r="49" spans="2:10" x14ac:dyDescent="0.25">
      <c r="B49" s="6">
        <v>41153</v>
      </c>
      <c r="C49" s="7">
        <v>106.55849467725143</v>
      </c>
      <c r="D49" s="7">
        <v>110.37895439492726</v>
      </c>
      <c r="E49" s="7">
        <f t="shared" si="0"/>
        <v>-3.1073179415562091</v>
      </c>
      <c r="F49" s="8">
        <f t="shared" si="1"/>
        <v>-4.8897036272199879</v>
      </c>
      <c r="G49" s="8">
        <f>+((AVERAGE(C$41:C49)/AVERAGE(C$29:C37))-1)*100</f>
        <v>-0.35677415580894767</v>
      </c>
    </row>
    <row r="50" spans="2:10" x14ac:dyDescent="0.25">
      <c r="B50" s="6">
        <v>41183</v>
      </c>
      <c r="C50" s="7">
        <v>115.77699154120593</v>
      </c>
      <c r="D50" s="7">
        <v>111.46919527892267</v>
      </c>
      <c r="E50" s="7">
        <f t="shared" si="0"/>
        <v>0.98772532315771766</v>
      </c>
      <c r="F50" s="8">
        <f t="shared" si="1"/>
        <v>-4.1411562846997878</v>
      </c>
      <c r="G50" s="8">
        <f>+((AVERAGE(C$41:C50)/AVERAGE(C$29:C38))-1)*100</f>
        <v>-0.75502456234961546</v>
      </c>
    </row>
    <row r="51" spans="2:10" x14ac:dyDescent="0.25">
      <c r="B51" s="6">
        <v>41214</v>
      </c>
      <c r="C51" s="7">
        <v>106.60836826438388</v>
      </c>
      <c r="D51" s="7">
        <v>111.06258019441704</v>
      </c>
      <c r="E51" s="7">
        <f t="shared" si="0"/>
        <v>-0.36477798506411307</v>
      </c>
      <c r="F51" s="8">
        <f t="shared" si="1"/>
        <v>-6.5881113595019798</v>
      </c>
      <c r="G51" s="8">
        <f>+((AVERAGE(C$41:C51)/AVERAGE(C$29:C39))-1)*100</f>
        <v>-1.2826033089614275</v>
      </c>
    </row>
    <row r="52" spans="2:10" x14ac:dyDescent="0.25">
      <c r="B52" s="6">
        <v>41244</v>
      </c>
      <c r="C52" s="7">
        <v>114.54143640260925</v>
      </c>
      <c r="D52" s="7">
        <v>112.02052485094249</v>
      </c>
      <c r="E52" s="7">
        <f t="shared" si="0"/>
        <v>0.86252692387351892</v>
      </c>
      <c r="F52" s="8">
        <f t="shared" si="1"/>
        <v>-2.7515867114440096</v>
      </c>
      <c r="G52" s="8">
        <f>+((AVERAGE(C$41:C52)/AVERAGE(C$29:C40))-1)*100</f>
        <v>-1.408015696779652</v>
      </c>
    </row>
    <row r="53" spans="2:10" x14ac:dyDescent="0.25">
      <c r="B53" s="6">
        <v>41275</v>
      </c>
      <c r="C53" s="7">
        <v>125.54828624089576</v>
      </c>
      <c r="D53" s="7">
        <v>113.80053205350534</v>
      </c>
      <c r="E53" s="7">
        <f t="shared" si="0"/>
        <v>1.5890009486487999</v>
      </c>
      <c r="F53" s="8">
        <f t="shared" si="1"/>
        <v>-2.7374630121201338</v>
      </c>
      <c r="G53" s="8">
        <f>+((AVERAGE(C$53:C53)/AVERAGE(C$41:C41))-1)*100</f>
        <v>-2.7374630121201338</v>
      </c>
      <c r="H53" s="3"/>
      <c r="I53" s="3"/>
      <c r="J53" s="3"/>
    </row>
    <row r="54" spans="2:10" x14ac:dyDescent="0.25">
      <c r="B54" s="6">
        <v>41306</v>
      </c>
      <c r="C54" s="7">
        <v>103.08317941590472</v>
      </c>
      <c r="D54" s="7">
        <v>116.55466564994425</v>
      </c>
      <c r="E54" s="7">
        <f t="shared" si="0"/>
        <v>2.4201412302220282</v>
      </c>
      <c r="F54" s="8">
        <f t="shared" si="1"/>
        <v>0.64380366618714824</v>
      </c>
      <c r="G54" s="8">
        <f>+((AVERAGE(C$53:C54)/AVERAGE(C$41:C42))-1)*100</f>
        <v>-1.2415076358401556</v>
      </c>
      <c r="H54" s="3"/>
      <c r="I54" s="3"/>
      <c r="J54" s="3"/>
    </row>
    <row r="55" spans="2:10" x14ac:dyDescent="0.25">
      <c r="B55" s="6">
        <v>41334</v>
      </c>
      <c r="C55" s="7">
        <v>114.46551505508977</v>
      </c>
      <c r="D55" s="7">
        <v>115.94552558182656</v>
      </c>
      <c r="E55" s="7">
        <f t="shared" si="0"/>
        <v>-0.52262177984977454</v>
      </c>
      <c r="F55" s="8">
        <f t="shared" si="1"/>
        <v>-1.5123897371255635</v>
      </c>
      <c r="G55" s="8">
        <f>+((AVERAGE(C$53:C55)/AVERAGE(C$41:C43))-1)*100</f>
        <v>-1.3320459916208782</v>
      </c>
      <c r="H55" s="3"/>
      <c r="I55" s="3"/>
      <c r="J55" s="3"/>
    </row>
    <row r="56" spans="2:10" x14ac:dyDescent="0.25">
      <c r="B56" s="6">
        <v>41365</v>
      </c>
      <c r="C56" s="7">
        <v>116.06384208287646</v>
      </c>
      <c r="D56" s="7">
        <v>120.1490180640224</v>
      </c>
      <c r="E56" s="7">
        <f t="shared" si="0"/>
        <v>3.6254029304729762</v>
      </c>
      <c r="F56" s="8">
        <f t="shared" si="1"/>
        <v>6.8584078001916016</v>
      </c>
      <c r="G56" s="8">
        <f>+((AVERAGE(C$53:C56)/AVERAGE(C$41:C44))-1)*100</f>
        <v>0.6173691763842859</v>
      </c>
      <c r="H56" s="3"/>
      <c r="I56" s="3"/>
      <c r="J56" s="3"/>
    </row>
    <row r="57" spans="2:10" x14ac:dyDescent="0.25">
      <c r="B57" s="6">
        <v>41395</v>
      </c>
      <c r="C57" s="7">
        <v>121.05595333847899</v>
      </c>
      <c r="D57" s="7">
        <v>121.03498161704734</v>
      </c>
      <c r="E57" s="7">
        <f t="shared" si="0"/>
        <v>0.73738726067060778</v>
      </c>
      <c r="F57" s="8">
        <f t="shared" si="1"/>
        <v>7.7010521625029638</v>
      </c>
      <c r="G57" s="8">
        <f>+((AVERAGE(C$53:C57)/AVERAGE(C$41:C45))-1)*100</f>
        <v>2.0173074875588393</v>
      </c>
      <c r="H57" s="3"/>
      <c r="I57" s="3"/>
      <c r="J57" s="3"/>
    </row>
    <row r="58" spans="2:10" x14ac:dyDescent="0.25">
      <c r="B58" s="6">
        <v>41426</v>
      </c>
      <c r="C58" s="7">
        <v>124.82588744332685</v>
      </c>
      <c r="D58" s="7">
        <v>120.32900217923847</v>
      </c>
      <c r="E58" s="7">
        <f t="shared" si="0"/>
        <v>-0.58328545051757885</v>
      </c>
      <c r="F58" s="8">
        <f t="shared" si="1"/>
        <v>6.5334747167094198</v>
      </c>
      <c r="G58" s="8">
        <f>+((AVERAGE(C$53:C58)/AVERAGE(C$41:C46))-1)*100</f>
        <v>2.7887772113558196</v>
      </c>
      <c r="H58" s="3"/>
      <c r="I58" s="3"/>
      <c r="J58" s="3"/>
    </row>
    <row r="59" spans="2:10" x14ac:dyDescent="0.25">
      <c r="B59" s="6">
        <v>41456</v>
      </c>
      <c r="C59" s="7">
        <v>124.78257956834537</v>
      </c>
      <c r="D59" s="7">
        <v>120.37820011737566</v>
      </c>
      <c r="E59" s="7">
        <f t="shared" si="0"/>
        <v>4.0886184748623045E-2</v>
      </c>
      <c r="F59" s="8">
        <f t="shared" si="1"/>
        <v>7.631627317353229</v>
      </c>
      <c r="G59" s="8">
        <f>+((AVERAGE(C$53:C59)/AVERAGE(C$41:C47))-1)*100</f>
        <v>3.4889779035699897</v>
      </c>
      <c r="H59" s="3"/>
      <c r="I59" s="3"/>
      <c r="J59" s="3"/>
    </row>
    <row r="60" spans="2:10" x14ac:dyDescent="0.25">
      <c r="B60" s="6">
        <v>41487</v>
      </c>
      <c r="C60" s="7">
        <v>120.30554991536364</v>
      </c>
      <c r="D60" s="7">
        <v>119.47171367797833</v>
      </c>
      <c r="E60" s="7">
        <f t="shared" si="0"/>
        <v>-0.75303205938737072</v>
      </c>
      <c r="F60" s="8">
        <f t="shared" si="1"/>
        <v>4.7489126256025083</v>
      </c>
      <c r="G60" s="8">
        <f>+((AVERAGE(C$53:C60)/AVERAGE(C$41:C48))-1)*100</f>
        <v>3.6468323516662959</v>
      </c>
      <c r="H60" s="3"/>
      <c r="I60" s="3"/>
      <c r="J60" s="3"/>
    </row>
    <row r="61" spans="2:10" x14ac:dyDescent="0.25">
      <c r="B61" s="6">
        <v>41518</v>
      </c>
      <c r="C61" s="7">
        <v>116.65810329733601</v>
      </c>
      <c r="D61" s="7">
        <v>121.06380812997008</v>
      </c>
      <c r="E61" s="7">
        <f t="shared" si="0"/>
        <v>1.3326120493115656</v>
      </c>
      <c r="F61" s="8">
        <f t="shared" si="1"/>
        <v>9.4779948334242867</v>
      </c>
      <c r="G61" s="8">
        <f>+((AVERAGE(C$53:C61)/AVERAGE(C$41:C49))-1)*100</f>
        <v>4.2540686804532823</v>
      </c>
      <c r="H61" s="3"/>
      <c r="I61" s="3"/>
      <c r="J61" s="3"/>
    </row>
    <row r="62" spans="2:10" x14ac:dyDescent="0.25">
      <c r="B62" s="6">
        <v>41548</v>
      </c>
      <c r="C62" s="7">
        <v>127.07662957281791</v>
      </c>
      <c r="D62" s="7">
        <v>122.11696048089304</v>
      </c>
      <c r="E62" s="7">
        <f t="shared" si="0"/>
        <v>0.86991510277978357</v>
      </c>
      <c r="F62" s="8">
        <f t="shared" si="1"/>
        <v>9.7598304129282489</v>
      </c>
      <c r="G62" s="8">
        <f>+((AVERAGE(C$53:C62)/AVERAGE(C$41:C50))-1)*100</f>
        <v>4.8137003912962051</v>
      </c>
      <c r="H62" s="3"/>
      <c r="I62" s="3"/>
      <c r="J62" s="3"/>
    </row>
    <row r="63" spans="2:10" x14ac:dyDescent="0.25">
      <c r="B63" s="6">
        <v>41579</v>
      </c>
      <c r="C63" s="7">
        <v>114.47067178034665</v>
      </c>
      <c r="D63" s="7">
        <v>119.19270084770686</v>
      </c>
      <c r="E63" s="7">
        <f t="shared" si="0"/>
        <v>-2.3946384037651591</v>
      </c>
      <c r="F63" s="8">
        <f t="shared" si="1"/>
        <v>7.3749403015573867</v>
      </c>
      <c r="G63" s="8">
        <f>+((AVERAGE(C$53:C63)/AVERAGE(C$41:C51))-1)*100</f>
        <v>5.0329039358548933</v>
      </c>
      <c r="H63" s="3"/>
      <c r="I63" s="3"/>
      <c r="J63" s="3"/>
    </row>
    <row r="64" spans="2:10" x14ac:dyDescent="0.25">
      <c r="B64" s="6">
        <v>41609</v>
      </c>
      <c r="C64" s="7">
        <v>124.15410700641505</v>
      </c>
      <c r="D64" s="7">
        <v>121.49072211752487</v>
      </c>
      <c r="E64" s="7">
        <f t="shared" si="0"/>
        <v>1.9279882521952452</v>
      </c>
      <c r="F64" s="8">
        <f t="shared" si="1"/>
        <v>8.392308413190829</v>
      </c>
      <c r="G64" s="8">
        <f>+((AVERAGE(C$53:C64)/AVERAGE(C$41:C52))-1)*100</f>
        <v>5.3157999061336669</v>
      </c>
      <c r="H64" s="3"/>
      <c r="I64" s="3"/>
      <c r="J64" s="3"/>
    </row>
    <row r="65" spans="2:10" x14ac:dyDescent="0.25">
      <c r="B65" s="6">
        <v>41640</v>
      </c>
      <c r="C65" s="7">
        <v>131.09970621565159</v>
      </c>
      <c r="D65" s="7">
        <v>118.77009274663459</v>
      </c>
      <c r="E65" s="7">
        <f t="shared" si="0"/>
        <v>-2.2393721293865188</v>
      </c>
      <c r="F65" s="8">
        <f t="shared" si="1"/>
        <v>4.421740942050012</v>
      </c>
      <c r="G65" s="8">
        <f>+((AVERAGE(C$65:C65)/AVERAGE(C$53:C53))-1)*100</f>
        <v>4.421740942050012</v>
      </c>
      <c r="H65" s="3"/>
      <c r="I65" s="3"/>
      <c r="J65" s="3"/>
    </row>
    <row r="66" spans="2:10" x14ac:dyDescent="0.25">
      <c r="B66" s="6">
        <v>41671</v>
      </c>
      <c r="C66" s="7">
        <v>91.544639651985051</v>
      </c>
      <c r="D66" s="7">
        <v>103.51049810531201</v>
      </c>
      <c r="E66" s="7">
        <f t="shared" si="0"/>
        <v>-12.848011050959595</v>
      </c>
      <c r="F66" s="8">
        <f t="shared" si="1"/>
        <v>-11.193426346858859</v>
      </c>
      <c r="G66" s="8">
        <f>+((AVERAGE(C$65:C66)/AVERAGE(C$53:C54))-1)*100</f>
        <v>-2.6186770801492121</v>
      </c>
      <c r="H66" s="3"/>
      <c r="I66" s="3"/>
      <c r="J66" s="3"/>
    </row>
    <row r="67" spans="2:10" x14ac:dyDescent="0.25">
      <c r="B67" s="6">
        <v>41699</v>
      </c>
      <c r="C67" s="7">
        <v>96.460129794218105</v>
      </c>
      <c r="D67" s="7">
        <v>97.80409948922113</v>
      </c>
      <c r="E67" s="7">
        <f t="shared" si="0"/>
        <v>-5.512869438890311</v>
      </c>
      <c r="F67" s="8">
        <f t="shared" si="1"/>
        <v>-15.729964830198917</v>
      </c>
      <c r="G67" s="8">
        <f>+((AVERAGE(C$65:C67)/AVERAGE(C$53:C55))-1)*100</f>
        <v>-6.9929222344812247</v>
      </c>
      <c r="H67" s="3"/>
      <c r="I67" s="3"/>
      <c r="J67" s="3"/>
    </row>
    <row r="68" spans="2:10" x14ac:dyDescent="0.25">
      <c r="B68" s="6">
        <v>41730</v>
      </c>
      <c r="C68" s="7">
        <v>102.12860644442674</v>
      </c>
      <c r="D68" s="7">
        <v>105.69247480169963</v>
      </c>
      <c r="E68" s="7">
        <f t="shared" si="0"/>
        <v>8.0654853463968159</v>
      </c>
      <c r="F68" s="8">
        <f t="shared" si="1"/>
        <v>-12.006526225884496</v>
      </c>
      <c r="G68" s="8">
        <f>+((AVERAGE(C$65:C68)/AVERAGE(C$53:C56))-1)*100</f>
        <v>-8.2602301428138176</v>
      </c>
      <c r="H68" s="3"/>
      <c r="I68" s="3"/>
      <c r="J68" s="3"/>
    </row>
    <row r="69" spans="2:10" x14ac:dyDescent="0.25">
      <c r="B69" s="6">
        <v>41760</v>
      </c>
      <c r="C69" s="7">
        <v>117.25804391540491</v>
      </c>
      <c r="D69" s="7">
        <v>116.64637908854888</v>
      </c>
      <c r="E69" s="7">
        <f t="shared" si="0"/>
        <v>10.363939634681628</v>
      </c>
      <c r="F69" s="8">
        <f t="shared" si="1"/>
        <v>-3.1373173465124138</v>
      </c>
      <c r="G69" s="8">
        <f>+((AVERAGE(C$65:C69)/AVERAGE(C$53:C57))-1)*100</f>
        <v>-7.1913898094489337</v>
      </c>
      <c r="H69" s="3"/>
      <c r="I69" s="3"/>
      <c r="J69" s="3"/>
    </row>
    <row r="70" spans="2:10" x14ac:dyDescent="0.25">
      <c r="B70" s="6">
        <v>41791</v>
      </c>
      <c r="C70" s="7">
        <v>110.18683592173457</v>
      </c>
      <c r="D70" s="7">
        <v>105.73870629829287</v>
      </c>
      <c r="E70" s="7">
        <f t="shared" si="0"/>
        <v>-9.3510599090056203</v>
      </c>
      <c r="F70" s="8">
        <f t="shared" si="1"/>
        <v>-11.727576563986908</v>
      </c>
      <c r="G70" s="8">
        <f>+((AVERAGE(C$65:C70)/AVERAGE(C$53:C58))-1)*100</f>
        <v>-7.9945093460333627</v>
      </c>
      <c r="H70" s="3"/>
      <c r="I70" s="3"/>
      <c r="J70" s="3"/>
    </row>
    <row r="71" spans="2:10" x14ac:dyDescent="0.25">
      <c r="B71" s="6">
        <v>41821</v>
      </c>
      <c r="C71" s="7">
        <v>104.22926084750743</v>
      </c>
      <c r="D71" s="7">
        <v>100.55034014996656</v>
      </c>
      <c r="E71" s="7">
        <f t="shared" ref="E71:E86" si="2">+(D71/D70-1)*100</f>
        <v>-4.9067804307059815</v>
      </c>
      <c r="F71" s="8">
        <f t="shared" si="1"/>
        <v>-16.471304561852374</v>
      </c>
      <c r="G71" s="8">
        <f>+((AVERAGE(C$65:C71)/AVERAGE(C$53:C59))-1)*100</f>
        <v>-9.2691829983963085</v>
      </c>
      <c r="H71" s="3"/>
      <c r="I71" s="3"/>
      <c r="J71" s="3"/>
    </row>
    <row r="72" spans="2:10" x14ac:dyDescent="0.25">
      <c r="B72" s="6">
        <v>41852</v>
      </c>
      <c r="C72" s="7">
        <v>103.56671555729262</v>
      </c>
      <c r="D72" s="7">
        <v>102.86829195132444</v>
      </c>
      <c r="E72" s="7">
        <f t="shared" si="2"/>
        <v>2.3052650024860677</v>
      </c>
      <c r="F72" s="8">
        <f t="shared" si="1"/>
        <v>-13.913601134650044</v>
      </c>
      <c r="G72" s="8">
        <f>+((AVERAGE(C$65:C72)/AVERAGE(C$53:C60))-1)*100</f>
        <v>-9.857259168540434</v>
      </c>
      <c r="H72" s="3"/>
      <c r="I72" s="3"/>
      <c r="J72" s="3"/>
    </row>
    <row r="73" spans="2:10" x14ac:dyDescent="0.25">
      <c r="B73" s="6">
        <v>41883</v>
      </c>
      <c r="C73" s="7">
        <v>98.780083253105417</v>
      </c>
      <c r="D73" s="7">
        <v>102.51060756179389</v>
      </c>
      <c r="E73" s="7">
        <f t="shared" si="2"/>
        <v>-0.34771102226505146</v>
      </c>
      <c r="F73" s="8">
        <f t="shared" si="1"/>
        <v>-15.325142050924168</v>
      </c>
      <c r="G73" s="8">
        <f>+((AVERAGE(C$65:C73)/AVERAGE(C$53:C61))-1)*100</f>
        <v>-10.45519644393651</v>
      </c>
      <c r="H73" s="3"/>
      <c r="I73" s="3"/>
      <c r="J73" s="3"/>
    </row>
    <row r="74" spans="2:10" x14ac:dyDescent="0.25">
      <c r="B74" s="6">
        <v>41913</v>
      </c>
      <c r="C74" s="7">
        <v>108.9905632715499</v>
      </c>
      <c r="D74" s="7">
        <v>104.73677459469776</v>
      </c>
      <c r="E74" s="7">
        <f t="shared" si="2"/>
        <v>2.1716455358650855</v>
      </c>
      <c r="F74" s="8">
        <f t="shared" si="1"/>
        <v>-14.232409501311382</v>
      </c>
      <c r="G74" s="8">
        <f>+((AVERAGE(C$65:C74)/AVERAGE(C$53:C62))-1)*100</f>
        <v>-10.857248010117338</v>
      </c>
      <c r="H74" s="3"/>
      <c r="I74" s="3"/>
      <c r="J74" s="3"/>
    </row>
    <row r="75" spans="2:10" x14ac:dyDescent="0.25">
      <c r="B75" s="6">
        <v>41944</v>
      </c>
      <c r="C75" s="7">
        <v>103.95580208462553</v>
      </c>
      <c r="D75" s="7">
        <v>107.14695401758931</v>
      </c>
      <c r="E75" s="7">
        <f t="shared" si="2"/>
        <v>2.3011778166916796</v>
      </c>
      <c r="F75" s="8">
        <f t="shared" si="1"/>
        <v>-9.1856451370336156</v>
      </c>
      <c r="G75" s="8">
        <f>+((AVERAGE(C$65:C75)/AVERAGE(C$53:C63))-1)*100</f>
        <v>-10.710993932482971</v>
      </c>
      <c r="H75" s="3"/>
      <c r="I75" s="3"/>
      <c r="J75" s="3"/>
    </row>
    <row r="76" spans="2:10" x14ac:dyDescent="0.25">
      <c r="B76" s="6">
        <v>41974</v>
      </c>
      <c r="C76" s="7">
        <v>105.27902400648426</v>
      </c>
      <c r="D76" s="7">
        <v>104.06446238243949</v>
      </c>
      <c r="E76" s="7">
        <f t="shared" si="2"/>
        <v>-2.8768821880310269</v>
      </c>
      <c r="F76" s="8">
        <f t="shared" si="1"/>
        <v>-15.20294693026587</v>
      </c>
      <c r="G76" s="8">
        <f>+((AVERAGE(C$65:C76)/AVERAGE(C$53:C64))-1)*100</f>
        <v>-11.100312039082393</v>
      </c>
      <c r="H76" s="3"/>
      <c r="I76" s="3"/>
      <c r="J76" s="3"/>
    </row>
    <row r="77" spans="2:10" x14ac:dyDescent="0.25">
      <c r="B77" s="6">
        <v>42005</v>
      </c>
      <c r="C77" s="7">
        <v>107.27964745331955</v>
      </c>
      <c r="D77" s="7">
        <v>97.190253476981809</v>
      </c>
      <c r="E77" s="7">
        <f t="shared" si="2"/>
        <v>-6.6057218267219664</v>
      </c>
      <c r="F77" s="8">
        <f t="shared" si="1"/>
        <v>-18.169421923150153</v>
      </c>
      <c r="G77" s="8">
        <f>+((AVERAGE(C$77:C77)/AVERAGE(C$65:C65))-1)*100</f>
        <v>-18.169421923150153</v>
      </c>
      <c r="H77" s="3"/>
      <c r="I77" s="3"/>
      <c r="J77" s="3"/>
    </row>
    <row r="78" spans="2:10" x14ac:dyDescent="0.25">
      <c r="B78" s="6">
        <v>42036</v>
      </c>
      <c r="C78" s="7">
        <v>87.540831790407111</v>
      </c>
      <c r="D78" s="7">
        <v>99.267082470295264</v>
      </c>
      <c r="E78" s="7">
        <f t="shared" si="2"/>
        <v>2.1368696129651754</v>
      </c>
      <c r="F78" s="8">
        <f t="shared" si="1"/>
        <v>-4.3736125640985275</v>
      </c>
      <c r="G78" s="8">
        <f>+((AVERAGE(C$77:C78)/AVERAGE(C$65:C66))-1)*100</f>
        <v>-12.497001222052795</v>
      </c>
      <c r="H78" s="3"/>
      <c r="I78" s="3"/>
      <c r="J78" s="3"/>
    </row>
    <row r="79" spans="2:10" x14ac:dyDescent="0.25">
      <c r="B79" s="6">
        <v>42064</v>
      </c>
      <c r="C79" s="7">
        <v>96.929103412200632</v>
      </c>
      <c r="D79" s="7">
        <v>98.525700284683907</v>
      </c>
      <c r="E79" s="7">
        <f t="shared" si="2"/>
        <v>-0.7468560243353628</v>
      </c>
      <c r="F79" s="8">
        <f t="shared" si="1"/>
        <v>0.486183896893988</v>
      </c>
      <c r="G79" s="8">
        <f>+((AVERAGE(C$77:C79)/AVERAGE(C$65:C67))-1)*100</f>
        <v>-8.572394025245389</v>
      </c>
      <c r="H79" s="3"/>
      <c r="I79" s="3"/>
      <c r="J79" s="3"/>
    </row>
    <row r="80" spans="2:10" x14ac:dyDescent="0.25">
      <c r="B80" s="6">
        <v>42095</v>
      </c>
      <c r="C80" s="7">
        <v>98.422537430745265</v>
      </c>
      <c r="D80" s="7">
        <v>101.73040729016358</v>
      </c>
      <c r="E80" s="7">
        <f t="shared" si="2"/>
        <v>3.2526609770038517</v>
      </c>
      <c r="F80" s="8">
        <f t="shared" si="1"/>
        <v>-3.6288255981424045</v>
      </c>
      <c r="G80" s="8">
        <f>+((AVERAGE(C$77:C80)/AVERAGE(C$65:C68))-1)*100</f>
        <v>-7.3738182823380294</v>
      </c>
      <c r="H80" s="3"/>
      <c r="I80" s="3"/>
      <c r="J80" s="3"/>
    </row>
    <row r="81" spans="2:10" x14ac:dyDescent="0.25">
      <c r="B81" s="6">
        <v>42125</v>
      </c>
      <c r="C81" s="7">
        <v>101.99986311377229</v>
      </c>
      <c r="D81" s="7">
        <v>101.57987935945927</v>
      </c>
      <c r="E81" s="7">
        <f t="shared" si="2"/>
        <v>-0.1479674904622863</v>
      </c>
      <c r="F81" s="8">
        <f t="shared" si="1"/>
        <v>-13.012481099071159</v>
      </c>
      <c r="G81" s="8">
        <f>+((AVERAGE(C$77:C81)/AVERAGE(C$65:C69))-1)*100</f>
        <v>-8.6016538774635443</v>
      </c>
      <c r="H81" s="3"/>
      <c r="I81" s="3"/>
      <c r="J81" s="3"/>
    </row>
    <row r="82" spans="2:10" x14ac:dyDescent="0.25">
      <c r="B82" s="6">
        <v>42156</v>
      </c>
      <c r="C82" s="7">
        <v>105.5247069972163</v>
      </c>
      <c r="D82" s="7">
        <v>101.51114499272369</v>
      </c>
      <c r="E82" s="7">
        <f t="shared" si="2"/>
        <v>-6.7665336057698422E-2</v>
      </c>
      <c r="F82" s="8">
        <f>+(C82/C70-1)*100</f>
        <v>-4.2311124423517921</v>
      </c>
      <c r="G82" s="8">
        <f>+((AVERAGE(C$77:C82)/AVERAGE(C$65:C70))-1)*100</f>
        <v>-7.859257557173871</v>
      </c>
      <c r="H82" s="3"/>
      <c r="I82" s="3"/>
      <c r="J82" s="3"/>
    </row>
    <row r="83" spans="2:10" x14ac:dyDescent="0.25">
      <c r="B83" s="6">
        <v>42186</v>
      </c>
      <c r="C83" s="7">
        <v>104.75291995003131</v>
      </c>
      <c r="D83" s="7">
        <v>102.46488160728387</v>
      </c>
      <c r="E83" s="7">
        <f t="shared" si="2"/>
        <v>0.93953882071624584</v>
      </c>
      <c r="F83" s="8">
        <f>+(C83/C71-1)*100</f>
        <v>0.50241083767255112</v>
      </c>
      <c r="G83" s="8">
        <f>+((AVERAGE(C$77:C83)/AVERAGE(C$65:C71))-1)*100</f>
        <v>-6.7017038907125954</v>
      </c>
      <c r="H83" s="3"/>
      <c r="I83" s="3"/>
      <c r="J83" s="3"/>
    </row>
    <row r="84" spans="2:10" x14ac:dyDescent="0.25">
      <c r="B84" s="6">
        <v>42217</v>
      </c>
      <c r="C84" s="7">
        <v>104.49</v>
      </c>
      <c r="D84" s="7">
        <v>103.56</v>
      </c>
      <c r="E84" s="7">
        <f t="shared" si="2"/>
        <v>1.0687743698503338</v>
      </c>
      <c r="F84" s="8">
        <f>+(C84/C72-1)*100</f>
        <v>0.89148761524315834</v>
      </c>
      <c r="G84" s="8">
        <f>+((AVERAGE(C$77:C84)/AVERAGE(C$65:C72))-1)*100</f>
        <v>-5.7835184449464228</v>
      </c>
      <c r="H84" s="3"/>
      <c r="I84" s="3"/>
      <c r="J84" s="3"/>
    </row>
    <row r="85" spans="2:10" x14ac:dyDescent="0.25">
      <c r="B85" s="6">
        <v>42248</v>
      </c>
      <c r="C85" s="7">
        <v>98.472323480994618</v>
      </c>
      <c r="D85" s="7">
        <v>102.09540684824012</v>
      </c>
      <c r="E85" s="7">
        <f t="shared" si="2"/>
        <v>-1.4142459943606411</v>
      </c>
      <c r="F85" s="8">
        <f>+(C85/C73-1)*100</f>
        <v>-0.31156055145471484</v>
      </c>
      <c r="G85" s="8">
        <f>+((AVERAGE(C$77:C85)/AVERAGE(C$65:C73))-1)*100</f>
        <v>-5.2176789467043623</v>
      </c>
      <c r="H85" s="3"/>
      <c r="I85" s="3"/>
      <c r="J85" s="3"/>
    </row>
    <row r="86" spans="2:10" x14ac:dyDescent="0.25">
      <c r="B86" s="6">
        <v>42278</v>
      </c>
      <c r="C86" s="7">
        <v>101.65032474874674</v>
      </c>
      <c r="D86" s="7">
        <v>96.782694364907613</v>
      </c>
      <c r="E86" s="7">
        <f t="shared" si="2"/>
        <v>-5.2036743349576859</v>
      </c>
      <c r="F86" s="8">
        <f>+(C86/C74-1)*100</f>
        <v>-6.7347468463989539</v>
      </c>
      <c r="G86" s="8">
        <f>+((AVERAGE(C$77:C86)/AVERAGE(C$65:C74))-1)*100</f>
        <v>-5.3730436882864385</v>
      </c>
      <c r="H86" s="3"/>
      <c r="I86" s="3"/>
      <c r="J86" s="3"/>
    </row>
    <row r="87" spans="2:10" x14ac:dyDescent="0.25">
      <c r="B87" s="1" t="s">
        <v>8</v>
      </c>
    </row>
  </sheetData>
  <mergeCells count="5">
    <mergeCell ref="B2:F2"/>
    <mergeCell ref="B3:B4"/>
    <mergeCell ref="C3:C4"/>
    <mergeCell ref="D3:D4"/>
    <mergeCell ref="E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7"/>
  <sheetViews>
    <sheetView workbookViewId="0">
      <selection activeCell="A2" sqref="A2"/>
    </sheetView>
  </sheetViews>
  <sheetFormatPr baseColWidth="10" defaultRowHeight="10.5" x14ac:dyDescent="0.25"/>
  <cols>
    <col min="1" max="1" width="4.42578125" style="1" customWidth="1"/>
    <col min="2" max="2" width="11.140625" style="1" customWidth="1"/>
    <col min="3" max="3" width="9.5703125" style="1" customWidth="1"/>
    <col min="4" max="4" width="14.7109375" style="1" customWidth="1"/>
    <col min="5" max="6" width="16.5703125" style="1" customWidth="1"/>
    <col min="7" max="7" width="18.140625" style="1" customWidth="1"/>
    <col min="8" max="8" width="7.85546875" style="1" customWidth="1"/>
    <col min="9" max="9" width="8.85546875" style="1" customWidth="1"/>
    <col min="10" max="11" width="7.85546875" style="1" customWidth="1"/>
    <col min="12" max="12" width="8.28515625" style="1" customWidth="1"/>
    <col min="13" max="15" width="7.85546875" style="1" customWidth="1"/>
    <col min="16" max="16384" width="11.42578125" style="1"/>
  </cols>
  <sheetData>
    <row r="2" spans="2:7" x14ac:dyDescent="0.25">
      <c r="B2" s="14" t="s">
        <v>16</v>
      </c>
      <c r="C2" s="14"/>
      <c r="D2" s="14"/>
      <c r="E2" s="14"/>
      <c r="F2" s="14"/>
    </row>
    <row r="3" spans="2:7" x14ac:dyDescent="0.25">
      <c r="B3" s="15" t="s">
        <v>1</v>
      </c>
      <c r="C3" s="15" t="s">
        <v>17</v>
      </c>
      <c r="D3" s="15" t="s">
        <v>18</v>
      </c>
      <c r="E3" s="15" t="s">
        <v>4</v>
      </c>
      <c r="F3" s="15"/>
      <c r="G3" s="15"/>
    </row>
    <row r="4" spans="2:7" ht="42" x14ac:dyDescent="0.25">
      <c r="B4" s="15"/>
      <c r="C4" s="15"/>
      <c r="D4" s="15"/>
      <c r="E4" s="2" t="s">
        <v>5</v>
      </c>
      <c r="F4" s="2" t="s">
        <v>6</v>
      </c>
      <c r="G4" s="2" t="s">
        <v>7</v>
      </c>
    </row>
    <row r="5" spans="2:7" x14ac:dyDescent="0.25">
      <c r="B5" s="6">
        <v>39814</v>
      </c>
      <c r="C5" s="7">
        <v>96.519892033898387</v>
      </c>
      <c r="D5" s="7">
        <v>95.992836217299995</v>
      </c>
      <c r="E5" s="13"/>
      <c r="F5" s="13"/>
      <c r="G5" s="13"/>
    </row>
    <row r="6" spans="2:7" x14ac:dyDescent="0.25">
      <c r="B6" s="6">
        <v>39845</v>
      </c>
      <c r="C6" s="7">
        <v>94.918265421130798</v>
      </c>
      <c r="D6" s="7">
        <v>96.825783513100006</v>
      </c>
      <c r="E6" s="7">
        <f>+(D6/D5-1)*100</f>
        <v>0.86771818463042827</v>
      </c>
      <c r="F6" s="13"/>
      <c r="G6" s="13"/>
    </row>
    <row r="7" spans="2:7" x14ac:dyDescent="0.25">
      <c r="B7" s="6">
        <v>39873</v>
      </c>
      <c r="C7" s="7">
        <v>100.38968599177333</v>
      </c>
      <c r="D7" s="7">
        <v>97.685208850999999</v>
      </c>
      <c r="E7" s="7">
        <f t="shared" ref="E7:E70" si="0">+(D7/D6-1)*100</f>
        <v>0.88759967305993559</v>
      </c>
      <c r="F7" s="13"/>
      <c r="G7" s="13"/>
    </row>
    <row r="8" spans="2:7" x14ac:dyDescent="0.25">
      <c r="B8" s="6">
        <v>39904</v>
      </c>
      <c r="C8" s="7">
        <v>100.01838127031699</v>
      </c>
      <c r="D8" s="7">
        <v>109.2614695609</v>
      </c>
      <c r="E8" s="7">
        <f t="shared" si="0"/>
        <v>11.850576813074486</v>
      </c>
      <c r="F8" s="13"/>
      <c r="G8" s="13"/>
    </row>
    <row r="9" spans="2:7" x14ac:dyDescent="0.25">
      <c r="B9" s="6">
        <v>39934</v>
      </c>
      <c r="C9" s="7">
        <v>97.682304310595939</v>
      </c>
      <c r="D9" s="7">
        <v>99.309254357200004</v>
      </c>
      <c r="E9" s="7">
        <f t="shared" si="0"/>
        <v>-9.108622869247462</v>
      </c>
      <c r="F9" s="13"/>
      <c r="G9" s="13"/>
    </row>
    <row r="10" spans="2:7" x14ac:dyDescent="0.25">
      <c r="B10" s="6">
        <v>39965</v>
      </c>
      <c r="C10" s="7">
        <v>101.87898047540986</v>
      </c>
      <c r="D10" s="7">
        <v>99.829566016399994</v>
      </c>
      <c r="E10" s="7">
        <f t="shared" si="0"/>
        <v>0.5239306875958416</v>
      </c>
      <c r="F10" s="13"/>
      <c r="G10" s="13"/>
    </row>
    <row r="11" spans="2:7" x14ac:dyDescent="0.25">
      <c r="B11" s="6">
        <v>39995</v>
      </c>
      <c r="C11" s="7">
        <v>103.23025328894767</v>
      </c>
      <c r="D11" s="7">
        <v>97.744690912500005</v>
      </c>
      <c r="E11" s="7">
        <f t="shared" si="0"/>
        <v>-2.0884345060234843</v>
      </c>
      <c r="F11" s="13"/>
      <c r="G11" s="13"/>
    </row>
    <row r="12" spans="2:7" x14ac:dyDescent="0.25">
      <c r="B12" s="6">
        <v>40026</v>
      </c>
      <c r="C12" s="7">
        <v>104.74001308133403</v>
      </c>
      <c r="D12" s="7">
        <v>98.195850437100006</v>
      </c>
      <c r="E12" s="7">
        <f t="shared" si="0"/>
        <v>0.46156933986714055</v>
      </c>
      <c r="F12" s="13"/>
      <c r="G12" s="13"/>
    </row>
    <row r="13" spans="2:7" x14ac:dyDescent="0.25">
      <c r="B13" s="6">
        <v>40057</v>
      </c>
      <c r="C13" s="7">
        <v>98.70275988038567</v>
      </c>
      <c r="D13" s="7">
        <v>99.151514407400001</v>
      </c>
      <c r="E13" s="7">
        <f t="shared" si="0"/>
        <v>0.97322235720351813</v>
      </c>
      <c r="F13" s="13"/>
      <c r="G13" s="13"/>
    </row>
    <row r="14" spans="2:7" x14ac:dyDescent="0.25">
      <c r="B14" s="6">
        <v>40087</v>
      </c>
      <c r="C14" s="7">
        <v>101.33640023842756</v>
      </c>
      <c r="D14" s="7">
        <v>103.00576486529999</v>
      </c>
      <c r="E14" s="7">
        <f t="shared" si="0"/>
        <v>3.8872330704535774</v>
      </c>
      <c r="F14" s="13"/>
      <c r="G14" s="13"/>
    </row>
    <row r="15" spans="2:7" x14ac:dyDescent="0.25">
      <c r="B15" s="6">
        <v>40118</v>
      </c>
      <c r="C15" s="7">
        <v>97.760060698131667</v>
      </c>
      <c r="D15" s="7">
        <v>101.5455373139</v>
      </c>
      <c r="E15" s="7">
        <f t="shared" si="0"/>
        <v>-1.4176173084191168</v>
      </c>
      <c r="F15" s="13"/>
      <c r="G15" s="13"/>
    </row>
    <row r="16" spans="2:7" x14ac:dyDescent="0.25">
      <c r="B16" s="6">
        <v>40148</v>
      </c>
      <c r="C16" s="7">
        <v>102.82300330964812</v>
      </c>
      <c r="D16" s="7">
        <v>102.7961793974</v>
      </c>
      <c r="E16" s="7">
        <f t="shared" si="0"/>
        <v>1.2316071356577529</v>
      </c>
      <c r="F16" s="13"/>
      <c r="G16" s="13"/>
    </row>
    <row r="17" spans="2:7" x14ac:dyDescent="0.25">
      <c r="B17" s="6">
        <v>40179</v>
      </c>
      <c r="C17" s="7">
        <v>99.266533972681827</v>
      </c>
      <c r="D17" s="7">
        <v>98.487155057799995</v>
      </c>
      <c r="E17" s="7">
        <f t="shared" si="0"/>
        <v>-4.1918137083108213</v>
      </c>
      <c r="F17" s="8">
        <f>+(C17/C5-1)*100</f>
        <v>2.8456744831612646</v>
      </c>
      <c r="G17" s="8">
        <f>+(C17/C5-1)*100</f>
        <v>2.8456744831612646</v>
      </c>
    </row>
    <row r="18" spans="2:7" x14ac:dyDescent="0.25">
      <c r="B18" s="6">
        <v>40210</v>
      </c>
      <c r="C18" s="7">
        <v>97.888033942800774</v>
      </c>
      <c r="D18" s="7">
        <v>99.890640645199994</v>
      </c>
      <c r="E18" s="7">
        <f t="shared" si="0"/>
        <v>1.4250442979861999</v>
      </c>
      <c r="F18" s="8">
        <f t="shared" ref="F18:F81" si="1">+(C18/C6-1)*100</f>
        <v>3.1287640039499021</v>
      </c>
      <c r="G18" s="8">
        <f>+((AVERAGE(C$17:C18)/AVERAGE(C$5:C6))-1)*100</f>
        <v>2.9860350394337098</v>
      </c>
    </row>
    <row r="19" spans="2:7" x14ac:dyDescent="0.25">
      <c r="B19" s="6">
        <v>40238</v>
      </c>
      <c r="C19" s="7">
        <v>101.50054330006783</v>
      </c>
      <c r="D19" s="7">
        <v>98.769157710499996</v>
      </c>
      <c r="E19" s="7">
        <f t="shared" si="0"/>
        <v>-1.1227107239039302</v>
      </c>
      <c r="F19" s="8">
        <f t="shared" si="1"/>
        <v>1.1065452564375189</v>
      </c>
      <c r="G19" s="8">
        <f>+((AVERAGE(C$17:C19)/AVERAGE(C$5:C7))-1)*100</f>
        <v>2.3394847071857683</v>
      </c>
    </row>
    <row r="20" spans="2:7" x14ac:dyDescent="0.25">
      <c r="B20" s="6">
        <v>40269</v>
      </c>
      <c r="C20" s="7">
        <v>87.368685511659706</v>
      </c>
      <c r="D20" s="7">
        <v>95.341861644100007</v>
      </c>
      <c r="E20" s="7">
        <f t="shared" si="0"/>
        <v>-3.4700063722783336</v>
      </c>
      <c r="F20" s="8">
        <f t="shared" si="1"/>
        <v>-12.647371011203724</v>
      </c>
      <c r="G20" s="8">
        <f>+((AVERAGE(C$17:C20)/AVERAGE(C$5:C8))-1)*100</f>
        <v>-1.4858961558485428</v>
      </c>
    </row>
    <row r="21" spans="2:7" x14ac:dyDescent="0.25">
      <c r="B21" s="6">
        <v>40299</v>
      </c>
      <c r="C21" s="7">
        <v>90.582693244189016</v>
      </c>
      <c r="D21" s="7">
        <v>92.100520478099995</v>
      </c>
      <c r="E21" s="7">
        <f t="shared" si="0"/>
        <v>-3.3997040860179073</v>
      </c>
      <c r="F21" s="8">
        <f t="shared" si="1"/>
        <v>-7.2680626409391547</v>
      </c>
      <c r="G21" s="8">
        <f>+((AVERAGE(C$17:C21)/AVERAGE(C$5:C9))-1)*100</f>
        <v>-2.6396907003523484</v>
      </c>
    </row>
    <row r="22" spans="2:7" x14ac:dyDescent="0.25">
      <c r="B22" s="6">
        <v>40330</v>
      </c>
      <c r="C22" s="7">
        <v>100.94120984521298</v>
      </c>
      <c r="D22" s="7">
        <v>98.999151752499998</v>
      </c>
      <c r="E22" s="7">
        <f t="shared" si="0"/>
        <v>7.4903282181129294</v>
      </c>
      <c r="F22" s="8">
        <f t="shared" si="1"/>
        <v>-0.9204750831043329</v>
      </c>
      <c r="G22" s="8">
        <f>+((AVERAGE(C$17:C22)/AVERAGE(C$5:C10))-1)*100</f>
        <v>-2.343529539920397</v>
      </c>
    </row>
    <row r="23" spans="2:7" x14ac:dyDescent="0.25">
      <c r="B23" s="6">
        <v>40360</v>
      </c>
      <c r="C23" s="7">
        <v>108.26768406151135</v>
      </c>
      <c r="D23" s="7">
        <v>102.50648721500001</v>
      </c>
      <c r="E23" s="7">
        <f t="shared" si="0"/>
        <v>3.5427934486432999</v>
      </c>
      <c r="F23" s="8">
        <f t="shared" si="1"/>
        <v>4.8798008452654029</v>
      </c>
      <c r="G23" s="8">
        <f>+((AVERAGE(C$17:C23)/AVERAGE(C$5:C11))-1)*100</f>
        <v>-1.2700690038054407</v>
      </c>
    </row>
    <row r="24" spans="2:7" x14ac:dyDescent="0.25">
      <c r="B24" s="6">
        <v>40391</v>
      </c>
      <c r="C24" s="7">
        <v>110.13043669221328</v>
      </c>
      <c r="D24" s="7">
        <v>103.27144506969999</v>
      </c>
      <c r="E24" s="7">
        <f t="shared" si="0"/>
        <v>0.74625311576188569</v>
      </c>
      <c r="F24" s="8">
        <f t="shared" si="1"/>
        <v>5.1464797953513886</v>
      </c>
      <c r="G24" s="8">
        <f>+((AVERAGE(C$17:C24)/AVERAGE(C$5:C12))-1)*100</f>
        <v>-0.42932833594486741</v>
      </c>
    </row>
    <row r="25" spans="2:7" x14ac:dyDescent="0.25">
      <c r="B25" s="6">
        <v>40422</v>
      </c>
      <c r="C25" s="7">
        <v>103.22937475552487</v>
      </c>
      <c r="D25" s="7">
        <v>103.5548520494</v>
      </c>
      <c r="E25" s="7">
        <f t="shared" si="0"/>
        <v>0.27442917982674064</v>
      </c>
      <c r="F25" s="8">
        <f t="shared" si="1"/>
        <v>4.5861077042068876</v>
      </c>
      <c r="G25" s="8">
        <f>+((AVERAGE(C$17:C25)/AVERAGE(C$5:C13))-1)*100</f>
        <v>0.12188879821899423</v>
      </c>
    </row>
    <row r="26" spans="2:7" x14ac:dyDescent="0.25">
      <c r="B26" s="6">
        <v>40452</v>
      </c>
      <c r="C26" s="7">
        <v>101.36877177738614</v>
      </c>
      <c r="D26" s="7">
        <v>103.2946390196</v>
      </c>
      <c r="E26" s="7">
        <f t="shared" si="0"/>
        <v>-0.25128038392239205</v>
      </c>
      <c r="F26" s="8">
        <f t="shared" si="1"/>
        <v>3.1944630835933907E-2</v>
      </c>
      <c r="G26" s="8">
        <f>+((AVERAGE(C$17:C26)/AVERAGE(C$5:C14))-1)*100</f>
        <v>0.11276886256770258</v>
      </c>
    </row>
    <row r="27" spans="2:7" x14ac:dyDescent="0.25">
      <c r="B27" s="6">
        <v>40483</v>
      </c>
      <c r="C27" s="7">
        <v>101.90516217719228</v>
      </c>
      <c r="D27" s="7">
        <v>106.0853458901</v>
      </c>
      <c r="E27" s="7">
        <f t="shared" si="0"/>
        <v>2.7016957481892812</v>
      </c>
      <c r="F27" s="8">
        <f t="shared" si="1"/>
        <v>4.2400766217403074</v>
      </c>
      <c r="G27" s="8">
        <f>+((AVERAGE(C$17:C27)/AVERAGE(C$5:C15))-1)*100</f>
        <v>0.4805179661979464</v>
      </c>
    </row>
    <row r="28" spans="2:7" x14ac:dyDescent="0.25">
      <c r="B28" s="6">
        <v>40513</v>
      </c>
      <c r="C28" s="7">
        <v>97.473375967777542</v>
      </c>
      <c r="D28" s="7">
        <v>97.371692159299997</v>
      </c>
      <c r="E28" s="7">
        <f t="shared" si="0"/>
        <v>-8.2138146957893561</v>
      </c>
      <c r="F28" s="8">
        <f t="shared" si="1"/>
        <v>-5.2027534400647113</v>
      </c>
      <c r="G28" s="8">
        <f>+((AVERAGE(C$17:C28)/AVERAGE(C$5:C16))-1)*100</f>
        <v>-6.4578959818817339E-3</v>
      </c>
    </row>
    <row r="29" spans="2:7" x14ac:dyDescent="0.25">
      <c r="B29" s="6">
        <v>40544</v>
      </c>
      <c r="C29" s="7">
        <v>102.98537018262874</v>
      </c>
      <c r="D29" s="7">
        <v>101.7797254946</v>
      </c>
      <c r="E29" s="7">
        <f t="shared" si="0"/>
        <v>4.5270172855663926</v>
      </c>
      <c r="F29" s="8">
        <f t="shared" si="1"/>
        <v>3.7463141515249543</v>
      </c>
      <c r="G29" s="8">
        <f>+((AVERAGE(C$29:C29)/AVERAGE(C$17:C17))-1)*100</f>
        <v>3.7463141515249543</v>
      </c>
    </row>
    <row r="30" spans="2:7" x14ac:dyDescent="0.25">
      <c r="B30" s="6">
        <v>40575</v>
      </c>
      <c r="C30" s="7">
        <v>97.593211525593702</v>
      </c>
      <c r="D30" s="7">
        <v>99.576126873099994</v>
      </c>
      <c r="E30" s="7">
        <f t="shared" si="0"/>
        <v>-2.1650663831048744</v>
      </c>
      <c r="F30" s="8">
        <f t="shared" si="1"/>
        <v>-0.30118330640837021</v>
      </c>
      <c r="G30" s="8">
        <f>+((AVERAGE(C$29:C30)/AVERAGE(C$17:C18))-1)*100</f>
        <v>1.736715425334534</v>
      </c>
    </row>
    <row r="31" spans="2:7" x14ac:dyDescent="0.25">
      <c r="B31" s="6">
        <v>40603</v>
      </c>
      <c r="C31" s="7">
        <v>102.73171164394618</v>
      </c>
      <c r="D31" s="7">
        <v>99.970993869599994</v>
      </c>
      <c r="E31" s="7">
        <f t="shared" si="0"/>
        <v>0.39654785629814615</v>
      </c>
      <c r="F31" s="8">
        <f t="shared" si="1"/>
        <v>1.2129672451492546</v>
      </c>
      <c r="G31" s="8">
        <f>+((AVERAGE(C$29:C31)/AVERAGE(C$17:C19))-1)*100</f>
        <v>1.5587150401247918</v>
      </c>
    </row>
    <row r="32" spans="2:7" x14ac:dyDescent="0.25">
      <c r="B32" s="6">
        <v>40634</v>
      </c>
      <c r="C32" s="7">
        <v>100.25642121742794</v>
      </c>
      <c r="D32" s="7">
        <v>109.4018924407</v>
      </c>
      <c r="E32" s="7">
        <f t="shared" si="0"/>
        <v>9.4336349035415878</v>
      </c>
      <c r="F32" s="8">
        <f t="shared" si="1"/>
        <v>14.750978145422966</v>
      </c>
      <c r="G32" s="8">
        <f>+((AVERAGE(C$29:C32)/AVERAGE(C$17:C20))-1)*100</f>
        <v>4.5445172010427637</v>
      </c>
    </row>
    <row r="33" spans="2:7" x14ac:dyDescent="0.25">
      <c r="B33" s="6">
        <v>40664</v>
      </c>
      <c r="C33" s="7">
        <v>101.1008006794667</v>
      </c>
      <c r="D33" s="7">
        <v>102.8188815738</v>
      </c>
      <c r="E33" s="7">
        <f t="shared" si="0"/>
        <v>-6.017273303081339</v>
      </c>
      <c r="F33" s="8">
        <f t="shared" si="1"/>
        <v>11.611608198625101</v>
      </c>
      <c r="G33" s="8">
        <f>+((AVERAGE(C$29:C33)/AVERAGE(C$17:C21))-1)*100</f>
        <v>5.8876716679514995</v>
      </c>
    </row>
    <row r="34" spans="2:7" x14ac:dyDescent="0.25">
      <c r="B34" s="6">
        <v>40695</v>
      </c>
      <c r="C34" s="7">
        <v>104.89171746672174</v>
      </c>
      <c r="D34" s="7">
        <v>103.08362591549999</v>
      </c>
      <c r="E34" s="7">
        <f t="shared" si="0"/>
        <v>0.25748611310265623</v>
      </c>
      <c r="F34" s="8">
        <f t="shared" si="1"/>
        <v>3.9136717576167435</v>
      </c>
      <c r="G34" s="8">
        <f>+((AVERAGE(C$29:C34)/AVERAGE(C$17:C22))-1)*100</f>
        <v>5.5426647719898359</v>
      </c>
    </row>
    <row r="35" spans="2:7" x14ac:dyDescent="0.25">
      <c r="B35" s="6">
        <v>40725</v>
      </c>
      <c r="C35" s="7">
        <v>109.42732534392965</v>
      </c>
      <c r="D35" s="7">
        <v>103.5594443566</v>
      </c>
      <c r="E35" s="7">
        <f t="shared" si="0"/>
        <v>0.46158488981562495</v>
      </c>
      <c r="F35" s="8">
        <f t="shared" si="1"/>
        <v>1.0710871784783693</v>
      </c>
      <c r="G35" s="8">
        <f>+((AVERAGE(C$29:C35)/AVERAGE(C$17:C23))-1)*100</f>
        <v>4.836749796135531</v>
      </c>
    </row>
    <row r="36" spans="2:7" x14ac:dyDescent="0.25">
      <c r="B36" s="6">
        <v>40756</v>
      </c>
      <c r="C36" s="7">
        <v>111.07931069951584</v>
      </c>
      <c r="D36" s="7">
        <v>104.17520509560001</v>
      </c>
      <c r="E36" s="7">
        <f t="shared" si="0"/>
        <v>0.59459641061772039</v>
      </c>
      <c r="F36" s="8">
        <f t="shared" si="1"/>
        <v>0.86159106946468444</v>
      </c>
      <c r="G36" s="8">
        <f>+((AVERAGE(C$29:C36)/AVERAGE(C$17:C24))-1)*100</f>
        <v>4.2867299892906052</v>
      </c>
    </row>
    <row r="37" spans="2:7" x14ac:dyDescent="0.25">
      <c r="B37" s="6">
        <v>40787</v>
      </c>
      <c r="C37" s="7">
        <v>103.23286772004634</v>
      </c>
      <c r="D37" s="7">
        <v>103.28026392770001</v>
      </c>
      <c r="E37" s="7">
        <f t="shared" si="0"/>
        <v>-0.85907310389139457</v>
      </c>
      <c r="F37" s="8">
        <f t="shared" si="1"/>
        <v>3.3836924128838319E-3</v>
      </c>
      <c r="G37" s="8">
        <f>+((AVERAGE(C$29:C37)/AVERAGE(C$17:C25))-1)*100</f>
        <v>3.7949824829241363</v>
      </c>
    </row>
    <row r="38" spans="2:7" x14ac:dyDescent="0.25">
      <c r="B38" s="6">
        <v>40817</v>
      </c>
      <c r="C38" s="7">
        <v>100.57626526092474</v>
      </c>
      <c r="D38" s="7">
        <v>102.8935339816</v>
      </c>
      <c r="E38" s="7">
        <f t="shared" si="0"/>
        <v>-0.37444709317429048</v>
      </c>
      <c r="F38" s="8">
        <f t="shared" si="1"/>
        <v>-0.78180538499746932</v>
      </c>
      <c r="G38" s="8">
        <f>+((AVERAGE(C$29:C38)/AVERAGE(C$17:C26))-1)*100</f>
        <v>3.331291350789245</v>
      </c>
    </row>
    <row r="39" spans="2:7" x14ac:dyDescent="0.25">
      <c r="B39" s="6">
        <v>40848</v>
      </c>
      <c r="C39" s="7">
        <v>100.60400837507375</v>
      </c>
      <c r="D39" s="7">
        <v>105.018284134</v>
      </c>
      <c r="E39" s="7">
        <f t="shared" si="0"/>
        <v>2.064998712922006</v>
      </c>
      <c r="F39" s="8">
        <f t="shared" si="1"/>
        <v>-1.2768281550409544</v>
      </c>
      <c r="G39" s="8">
        <f>+((AVERAGE(C$29:C39)/AVERAGE(C$17:C27))-1)*100</f>
        <v>2.9053386668046022</v>
      </c>
    </row>
    <row r="40" spans="2:7" x14ac:dyDescent="0.25">
      <c r="B40" s="6">
        <v>40878</v>
      </c>
      <c r="C40" s="7">
        <v>102.30639039107989</v>
      </c>
      <c r="D40" s="7">
        <v>102.05012902430001</v>
      </c>
      <c r="E40" s="7">
        <f t="shared" si="0"/>
        <v>-2.8263222296726176</v>
      </c>
      <c r="F40" s="8">
        <f t="shared" si="1"/>
        <v>4.9582918159108758</v>
      </c>
      <c r="G40" s="8">
        <f>+((AVERAGE(C$29:C40)/AVERAGE(C$17:C28))-1)*100</f>
        <v>3.0721063316095254</v>
      </c>
    </row>
    <row r="41" spans="2:7" x14ac:dyDescent="0.25">
      <c r="B41" s="6">
        <v>40909</v>
      </c>
      <c r="C41" s="7">
        <v>106.2154240844108</v>
      </c>
      <c r="D41" s="7">
        <v>104.4236429382</v>
      </c>
      <c r="E41" s="7">
        <f t="shared" si="0"/>
        <v>2.3258313699288102</v>
      </c>
      <c r="F41" s="8">
        <f t="shared" si="1"/>
        <v>3.1364201498271571</v>
      </c>
      <c r="G41" s="8">
        <f>+((AVERAGE(C$41:C41)/AVERAGE(C$29:C29))-1)*100</f>
        <v>3.1364201498271571</v>
      </c>
    </row>
    <row r="42" spans="2:7" x14ac:dyDescent="0.25">
      <c r="B42" s="6">
        <v>40940</v>
      </c>
      <c r="C42" s="7">
        <v>104.07897578702909</v>
      </c>
      <c r="D42" s="7">
        <v>106.37065011839999</v>
      </c>
      <c r="E42" s="7">
        <f t="shared" si="0"/>
        <v>1.8645271563186849</v>
      </c>
      <c r="F42" s="8">
        <f t="shared" si="1"/>
        <v>6.6457125040244369</v>
      </c>
      <c r="G42" s="8">
        <f>+((AVERAGE(C$41:C42)/AVERAGE(C$29:C30))-1)*100</f>
        <v>4.8438961331130015</v>
      </c>
    </row>
    <row r="43" spans="2:7" x14ac:dyDescent="0.25">
      <c r="B43" s="6">
        <v>40969</v>
      </c>
      <c r="C43" s="7">
        <v>108.73472337828723</v>
      </c>
      <c r="D43" s="7">
        <v>105.9795291657</v>
      </c>
      <c r="E43" s="7">
        <f t="shared" si="0"/>
        <v>-0.3676963074538353</v>
      </c>
      <c r="F43" s="8">
        <f t="shared" si="1"/>
        <v>5.8433872445799784</v>
      </c>
      <c r="G43" s="8">
        <f>+((AVERAGE(C$41:C43)/AVERAGE(C$29:C31))-1)*100</f>
        <v>5.1824254705749917</v>
      </c>
    </row>
    <row r="44" spans="2:7" x14ac:dyDescent="0.25">
      <c r="B44" s="6">
        <v>41000</v>
      </c>
      <c r="C44" s="7">
        <v>94.569226724644068</v>
      </c>
      <c r="D44" s="7">
        <v>102.9907159202</v>
      </c>
      <c r="E44" s="7">
        <f t="shared" si="0"/>
        <v>-2.8201797734229928</v>
      </c>
      <c r="F44" s="8">
        <f t="shared" si="1"/>
        <v>-5.672648618136833</v>
      </c>
      <c r="G44" s="8">
        <f>+((AVERAGE(C$41:C44)/AVERAGE(C$29:C32))-1)*100</f>
        <v>2.4857440028158262</v>
      </c>
    </row>
    <row r="45" spans="2:7" x14ac:dyDescent="0.25">
      <c r="B45" s="6">
        <v>41030</v>
      </c>
      <c r="C45" s="7">
        <v>101.94232421024327</v>
      </c>
      <c r="D45" s="7">
        <v>103.7455407707</v>
      </c>
      <c r="E45" s="7">
        <f t="shared" si="0"/>
        <v>0.73290572238069451</v>
      </c>
      <c r="F45" s="8">
        <f t="shared" si="1"/>
        <v>0.83236089637366284</v>
      </c>
      <c r="G45" s="8">
        <f>+((AVERAGE(C$41:C45)/AVERAGE(C$29:C33))-1)*100</f>
        <v>2.1545192838863692</v>
      </c>
    </row>
    <row r="46" spans="2:7" x14ac:dyDescent="0.25">
      <c r="B46" s="6">
        <v>41061</v>
      </c>
      <c r="C46" s="7">
        <v>104.96979128640973</v>
      </c>
      <c r="D46" s="7">
        <v>103.3759672453</v>
      </c>
      <c r="E46" s="7">
        <f t="shared" si="0"/>
        <v>-0.35623075715306429</v>
      </c>
      <c r="F46" s="8">
        <f t="shared" si="1"/>
        <v>7.443277846295171E-2</v>
      </c>
      <c r="G46" s="8">
        <f>+((AVERAGE(C$41:C46)/AVERAGE(C$29:C34))-1)*100</f>
        <v>1.7965822134213161</v>
      </c>
    </row>
    <row r="47" spans="2:7" x14ac:dyDescent="0.25">
      <c r="B47" s="6">
        <v>41091</v>
      </c>
      <c r="C47" s="7">
        <v>107.03641988861283</v>
      </c>
      <c r="D47" s="7">
        <v>101.10337764809999</v>
      </c>
      <c r="E47" s="7">
        <f t="shared" si="0"/>
        <v>-2.1983732367963249</v>
      </c>
      <c r="F47" s="8">
        <f t="shared" si="1"/>
        <v>-2.1849254268092699</v>
      </c>
      <c r="G47" s="8">
        <f>+((AVERAGE(C$41:C47)/AVERAGE(C$29:C35))-1)*100</f>
        <v>1.1906102004220598</v>
      </c>
    </row>
    <row r="48" spans="2:7" x14ac:dyDescent="0.25">
      <c r="B48" s="6">
        <v>41122</v>
      </c>
      <c r="C48" s="7">
        <v>107.37267682995879</v>
      </c>
      <c r="D48" s="7">
        <v>100.50195095860001</v>
      </c>
      <c r="E48" s="7">
        <f t="shared" si="0"/>
        <v>-0.59486310298485501</v>
      </c>
      <c r="F48" s="8">
        <f t="shared" si="1"/>
        <v>-3.3369255230472072</v>
      </c>
      <c r="G48" s="8">
        <f>+((AVERAGE(C$41:C48)/AVERAGE(C$29:C36))-1)*100</f>
        <v>0.58473593639269961</v>
      </c>
    </row>
    <row r="49" spans="2:10" x14ac:dyDescent="0.25">
      <c r="B49" s="6">
        <v>41153</v>
      </c>
      <c r="C49" s="7">
        <v>100.4180888310612</v>
      </c>
      <c r="D49" s="7">
        <v>100.1792315459</v>
      </c>
      <c r="E49" s="7">
        <f t="shared" si="0"/>
        <v>-0.32110760997361432</v>
      </c>
      <c r="F49" s="8">
        <f t="shared" si="1"/>
        <v>-2.7266305307128036</v>
      </c>
      <c r="G49" s="8">
        <f>+((AVERAGE(C$41:C49)/AVERAGE(C$29:C37))-1)*100</f>
        <v>0.21846322744116797</v>
      </c>
    </row>
    <row r="50" spans="2:10" x14ac:dyDescent="0.25">
      <c r="B50" s="6">
        <v>41183</v>
      </c>
      <c r="C50" s="7">
        <v>97.034361412241736</v>
      </c>
      <c r="D50" s="7">
        <v>99.792342865799995</v>
      </c>
      <c r="E50" s="7">
        <f t="shared" si="0"/>
        <v>-0.38619649415331248</v>
      </c>
      <c r="F50" s="8">
        <f t="shared" si="1"/>
        <v>-3.5216100334350742</v>
      </c>
      <c r="G50" s="8">
        <f>+((AVERAGE(C$41:C50)/AVERAGE(C$29:C38))-1)*100</f>
        <v>-0.14537437357253769</v>
      </c>
    </row>
    <row r="51" spans="2:10" x14ac:dyDescent="0.25">
      <c r="B51" s="6">
        <v>41214</v>
      </c>
      <c r="C51" s="7">
        <v>93.968925216598535</v>
      </c>
      <c r="D51" s="7">
        <v>98.275106211500002</v>
      </c>
      <c r="E51" s="7">
        <f t="shared" si="0"/>
        <v>-1.5203938606195067</v>
      </c>
      <c r="F51" s="8">
        <f t="shared" si="1"/>
        <v>-6.5952473123517823</v>
      </c>
      <c r="G51" s="8">
        <f>+((AVERAGE(C$41:C51)/AVERAGE(C$29:C39))-1)*100</f>
        <v>-0.71734006475370204</v>
      </c>
    </row>
    <row r="52" spans="2:10" x14ac:dyDescent="0.25">
      <c r="B52" s="6">
        <v>41244</v>
      </c>
      <c r="C52" s="7">
        <v>106.33595927502304</v>
      </c>
      <c r="D52" s="7">
        <v>106.3383671472</v>
      </c>
      <c r="E52" s="7">
        <f t="shared" si="0"/>
        <v>8.2047847583566877</v>
      </c>
      <c r="F52" s="8">
        <f t="shared" si="1"/>
        <v>3.938726474993004</v>
      </c>
      <c r="G52" s="8">
        <f>+((AVERAGE(C$41:C52)/AVERAGE(C$29:C40))-1)*100</f>
        <v>-0.3321921151521523</v>
      </c>
    </row>
    <row r="53" spans="2:10" x14ac:dyDescent="0.25">
      <c r="B53" s="6">
        <v>41275</v>
      </c>
      <c r="C53" s="7">
        <v>106.27366916865519</v>
      </c>
      <c r="D53" s="7">
        <v>104.0851484394</v>
      </c>
      <c r="E53" s="7">
        <f t="shared" si="0"/>
        <v>-2.1189141494724617</v>
      </c>
      <c r="F53" s="8">
        <f t="shared" si="1"/>
        <v>5.4836747813680198E-2</v>
      </c>
      <c r="G53" s="8">
        <f>+((AVERAGE(C$53:C53)/AVERAGE(C$41:C41))-1)*100</f>
        <v>5.4836747813680198E-2</v>
      </c>
      <c r="H53" s="3"/>
      <c r="I53" s="3"/>
      <c r="J53" s="3"/>
    </row>
    <row r="54" spans="2:10" x14ac:dyDescent="0.25">
      <c r="B54" s="6">
        <v>41306</v>
      </c>
      <c r="C54" s="7">
        <v>100.74918457015546</v>
      </c>
      <c r="D54" s="7">
        <v>102.9277235449</v>
      </c>
      <c r="E54" s="7">
        <f t="shared" si="0"/>
        <v>-1.1119981206289653</v>
      </c>
      <c r="F54" s="8">
        <f t="shared" si="1"/>
        <v>-3.1992928367081452</v>
      </c>
      <c r="G54" s="8">
        <f>+((AVERAGE(C$53:C54)/AVERAGE(C$41:C42))-1)*100</f>
        <v>-1.5556981710541318</v>
      </c>
      <c r="H54" s="3"/>
      <c r="I54" s="3"/>
      <c r="J54" s="3"/>
    </row>
    <row r="55" spans="2:10" x14ac:dyDescent="0.25">
      <c r="B55" s="6">
        <v>41334</v>
      </c>
      <c r="C55" s="7">
        <v>99.74105353765141</v>
      </c>
      <c r="D55" s="7">
        <v>97.218760641200006</v>
      </c>
      <c r="E55" s="7">
        <f t="shared" si="0"/>
        <v>-5.5465745351004347</v>
      </c>
      <c r="F55" s="8">
        <f t="shared" si="1"/>
        <v>-8.271203127401094</v>
      </c>
      <c r="G55" s="8">
        <f>+((AVERAGE(C$53:C55)/AVERAGE(C$41:C43))-1)*100</f>
        <v>-3.8445443000086787</v>
      </c>
      <c r="H55" s="3"/>
      <c r="I55" s="3"/>
      <c r="J55" s="3"/>
    </row>
    <row r="56" spans="2:10" x14ac:dyDescent="0.25">
      <c r="B56" s="6">
        <v>41365</v>
      </c>
      <c r="C56" s="7">
        <v>99.582600766667468</v>
      </c>
      <c r="D56" s="7">
        <v>108.40548903600001</v>
      </c>
      <c r="E56" s="7">
        <f t="shared" si="0"/>
        <v>11.506758902313363</v>
      </c>
      <c r="F56" s="8">
        <f t="shared" si="1"/>
        <v>5.3012742259390233</v>
      </c>
      <c r="G56" s="8">
        <f>+((AVERAGE(C$53:C56)/AVERAGE(C$41:C44))-1)*100</f>
        <v>-1.7533536900451896</v>
      </c>
      <c r="H56" s="3"/>
      <c r="I56" s="3"/>
      <c r="J56" s="3"/>
    </row>
    <row r="57" spans="2:10" x14ac:dyDescent="0.25">
      <c r="B57" s="6">
        <v>41395</v>
      </c>
      <c r="C57" s="7">
        <v>104.25095336177466</v>
      </c>
      <c r="D57" s="7">
        <v>106.08395028050001</v>
      </c>
      <c r="E57" s="7">
        <f t="shared" si="0"/>
        <v>-2.1415324778702338</v>
      </c>
      <c r="F57" s="8">
        <f t="shared" si="1"/>
        <v>2.2646424528933951</v>
      </c>
      <c r="G57" s="8">
        <f>+((AVERAGE(C$53:C57)/AVERAGE(C$41:C45))-1)*100</f>
        <v>-0.9588405003210565</v>
      </c>
      <c r="H57" s="3"/>
      <c r="I57" s="3"/>
      <c r="J57" s="3"/>
    </row>
    <row r="58" spans="2:10" x14ac:dyDescent="0.25">
      <c r="B58" s="6">
        <v>41426</v>
      </c>
      <c r="C58" s="7">
        <v>106.36234247811349</v>
      </c>
      <c r="D58" s="7">
        <v>104.84551182609999</v>
      </c>
      <c r="E58" s="7">
        <f t="shared" si="0"/>
        <v>-1.1674135919009565</v>
      </c>
      <c r="F58" s="8">
        <f t="shared" si="1"/>
        <v>1.3266209017260833</v>
      </c>
      <c r="G58" s="8">
        <f>+((AVERAGE(C$53:C58)/AVERAGE(C$41:C46))-1)*100</f>
        <v>-0.57221622931230565</v>
      </c>
      <c r="H58" s="3"/>
      <c r="I58" s="3"/>
      <c r="J58" s="3"/>
    </row>
    <row r="59" spans="2:10" x14ac:dyDescent="0.25">
      <c r="B59" s="6">
        <v>41456</v>
      </c>
      <c r="C59" s="7">
        <v>111.85654805762925</v>
      </c>
      <c r="D59" s="7">
        <v>105.59297737190001</v>
      </c>
      <c r="E59" s="7">
        <f t="shared" si="0"/>
        <v>0.71292088023737765</v>
      </c>
      <c r="F59" s="8">
        <f t="shared" si="1"/>
        <v>4.5032598941860069</v>
      </c>
      <c r="G59" s="8">
        <f>+((AVERAGE(C$53:C59)/AVERAGE(C$41:C47))-1)*100</f>
        <v>0.17448587940591676</v>
      </c>
      <c r="H59" s="3"/>
      <c r="I59" s="3"/>
      <c r="J59" s="3"/>
    </row>
    <row r="60" spans="2:10" x14ac:dyDescent="0.25">
      <c r="B60" s="6">
        <v>41487</v>
      </c>
      <c r="C60" s="7">
        <v>111.9298243331986</v>
      </c>
      <c r="D60" s="7">
        <v>104.6796252882</v>
      </c>
      <c r="E60" s="7">
        <f t="shared" si="0"/>
        <v>-0.86497426858527238</v>
      </c>
      <c r="F60" s="8">
        <f t="shared" si="1"/>
        <v>4.2442338570516824</v>
      </c>
      <c r="G60" s="8">
        <f>+((AVERAGE(C$53:C60)/AVERAGE(C$41:C48))-1)*100</f>
        <v>0.69786532117768196</v>
      </c>
      <c r="H60" s="3"/>
      <c r="I60" s="3"/>
      <c r="J60" s="3"/>
    </row>
    <row r="61" spans="2:10" x14ac:dyDescent="0.25">
      <c r="B61" s="6">
        <v>41518</v>
      </c>
      <c r="C61" s="7">
        <v>106.12308805163431</v>
      </c>
      <c r="D61" s="7">
        <v>105.6934650152</v>
      </c>
      <c r="E61" s="7">
        <f t="shared" si="0"/>
        <v>0.96851677125202595</v>
      </c>
      <c r="F61" s="8">
        <f t="shared" si="1"/>
        <v>5.6812465632272158</v>
      </c>
      <c r="G61" s="8">
        <f>+((AVERAGE(C$53:C61)/AVERAGE(C$41:C49))-1)*100</f>
        <v>1.2328824026531349</v>
      </c>
      <c r="H61" s="3"/>
      <c r="I61" s="3"/>
      <c r="J61" s="3"/>
    </row>
    <row r="62" spans="2:10" x14ac:dyDescent="0.25">
      <c r="B62" s="6">
        <v>41548</v>
      </c>
      <c r="C62" s="7">
        <v>100.77930695620576</v>
      </c>
      <c r="D62" s="7">
        <v>103.9497719546</v>
      </c>
      <c r="E62" s="7">
        <f t="shared" si="0"/>
        <v>-1.6497643069505186</v>
      </c>
      <c r="F62" s="8">
        <f t="shared" si="1"/>
        <v>3.8594014423962264</v>
      </c>
      <c r="G62" s="8">
        <f>+((AVERAGE(C$53:C62)/AVERAGE(C$41:C50))-1)*100</f>
        <v>1.4797532928838342</v>
      </c>
      <c r="H62" s="3"/>
      <c r="I62" s="3"/>
      <c r="J62" s="3"/>
    </row>
    <row r="63" spans="2:10" x14ac:dyDescent="0.25">
      <c r="B63" s="6">
        <v>41579</v>
      </c>
      <c r="C63" s="7">
        <v>93.51123621490791</v>
      </c>
      <c r="D63" s="7">
        <v>97.918554422</v>
      </c>
      <c r="E63" s="7">
        <f t="shared" si="0"/>
        <v>-5.8020497969289657</v>
      </c>
      <c r="F63" s="8">
        <f t="shared" si="1"/>
        <v>-0.48706420833871666</v>
      </c>
      <c r="G63" s="8">
        <f>+((AVERAGE(C$53:C63)/AVERAGE(C$41:C51))-1)*100</f>
        <v>1.3156646759213908</v>
      </c>
      <c r="H63" s="3"/>
      <c r="I63" s="3"/>
      <c r="J63" s="3"/>
    </row>
    <row r="64" spans="2:10" x14ac:dyDescent="0.25">
      <c r="B64" s="6">
        <v>41609</v>
      </c>
      <c r="C64" s="7">
        <v>107.97495009894259</v>
      </c>
      <c r="D64" s="7">
        <v>108.11079963420001</v>
      </c>
      <c r="E64" s="7">
        <f t="shared" si="0"/>
        <v>10.408900817994571</v>
      </c>
      <c r="F64" s="8">
        <f t="shared" si="1"/>
        <v>1.5413326170129471</v>
      </c>
      <c r="G64" s="8">
        <f>+((AVERAGE(C$53:C64)/AVERAGE(C$41:C52))-1)*100</f>
        <v>1.3351317536718366</v>
      </c>
      <c r="H64" s="3"/>
      <c r="I64" s="3"/>
      <c r="J64" s="3"/>
    </row>
    <row r="65" spans="2:10" x14ac:dyDescent="0.25">
      <c r="B65" s="6">
        <v>41640</v>
      </c>
      <c r="C65" s="7">
        <v>116.88960701480968</v>
      </c>
      <c r="D65" s="7">
        <v>114.2133545649</v>
      </c>
      <c r="E65" s="7">
        <f t="shared" si="0"/>
        <v>5.6447227764001351</v>
      </c>
      <c r="F65" s="8">
        <f t="shared" si="1"/>
        <v>9.9892456233040328</v>
      </c>
      <c r="G65" s="8">
        <f>+((AVERAGE(C$65:C65)/AVERAGE(C$53:C53))-1)*100</f>
        <v>9.9892456233040328</v>
      </c>
      <c r="H65" s="3"/>
      <c r="I65" s="3"/>
      <c r="J65" s="3"/>
    </row>
    <row r="66" spans="2:10" x14ac:dyDescent="0.25">
      <c r="B66" s="6">
        <v>41671</v>
      </c>
      <c r="C66" s="7">
        <v>106.80567825441764</v>
      </c>
      <c r="D66" s="7">
        <v>109.1258160958</v>
      </c>
      <c r="E66" s="7">
        <f t="shared" si="0"/>
        <v>-4.4544164633646961</v>
      </c>
      <c r="F66" s="8">
        <f t="shared" si="1"/>
        <v>6.011456777642521</v>
      </c>
      <c r="G66" s="8">
        <f>+((AVERAGE(C$65:C66)/AVERAGE(C$53:C54))-1)*100</f>
        <v>8.0534256142809078</v>
      </c>
      <c r="H66" s="3"/>
      <c r="I66" s="3"/>
      <c r="J66" s="3"/>
    </row>
    <row r="67" spans="2:10" x14ac:dyDescent="0.25">
      <c r="B67" s="6">
        <v>41699</v>
      </c>
      <c r="C67" s="7">
        <v>111.8853304417194</v>
      </c>
      <c r="D67" s="7">
        <v>109.0567461845</v>
      </c>
      <c r="E67" s="7">
        <f t="shared" si="0"/>
        <v>-6.3293832542221651E-2</v>
      </c>
      <c r="F67" s="8">
        <f t="shared" si="1"/>
        <v>12.175805722248189</v>
      </c>
      <c r="G67" s="8">
        <f>+((AVERAGE(C$65:C67)/AVERAGE(C$53:C55))-1)*100</f>
        <v>9.3937740884602938</v>
      </c>
      <c r="H67" s="3"/>
      <c r="I67" s="3"/>
      <c r="J67" s="3"/>
    </row>
    <row r="68" spans="2:10" x14ac:dyDescent="0.25">
      <c r="B68" s="6">
        <v>41730</v>
      </c>
      <c r="C68" s="7">
        <v>91.474169300698293</v>
      </c>
      <c r="D68" s="7">
        <v>99.433722613900002</v>
      </c>
      <c r="E68" s="7">
        <f t="shared" si="0"/>
        <v>-8.8238682220721731</v>
      </c>
      <c r="F68" s="8">
        <f t="shared" si="1"/>
        <v>-8.1424178556734894</v>
      </c>
      <c r="G68" s="8">
        <f>+((AVERAGE(C$65:C68)/AVERAGE(C$53:C56))-1)*100</f>
        <v>5.0962113759120742</v>
      </c>
      <c r="H68" s="3"/>
      <c r="I68" s="3"/>
      <c r="J68" s="3"/>
    </row>
    <row r="69" spans="2:10" x14ac:dyDescent="0.25">
      <c r="B69" s="6">
        <v>41760</v>
      </c>
      <c r="C69" s="7">
        <v>100.54698138568909</v>
      </c>
      <c r="D69" s="7">
        <v>103.2480366123</v>
      </c>
      <c r="E69" s="7">
        <f t="shared" si="0"/>
        <v>3.8360366062235585</v>
      </c>
      <c r="F69" s="8">
        <f t="shared" si="1"/>
        <v>-3.5529382289981926</v>
      </c>
      <c r="G69" s="8">
        <f>+((AVERAGE(C$65:C69)/AVERAGE(C$53:C57))-1)*100</f>
        <v>3.330276054573944</v>
      </c>
      <c r="H69" s="3"/>
      <c r="I69" s="3"/>
      <c r="J69" s="3"/>
    </row>
    <row r="70" spans="2:10" x14ac:dyDescent="0.25">
      <c r="B70" s="6">
        <v>41791</v>
      </c>
      <c r="C70" s="7">
        <v>114.55619154313629</v>
      </c>
      <c r="D70" s="7">
        <v>112.97384538359999</v>
      </c>
      <c r="E70" s="7">
        <f t="shared" si="0"/>
        <v>9.4198486386920308</v>
      </c>
      <c r="F70" s="8">
        <f t="shared" si="1"/>
        <v>7.7037124927075373</v>
      </c>
      <c r="G70" s="8">
        <f>+((AVERAGE(C$65:C70)/AVERAGE(C$53:C58))-1)*100</f>
        <v>4.0842456670370897</v>
      </c>
      <c r="H70" s="3"/>
      <c r="I70" s="3"/>
      <c r="J70" s="3"/>
    </row>
    <row r="71" spans="2:10" x14ac:dyDescent="0.25">
      <c r="B71" s="6">
        <v>41821</v>
      </c>
      <c r="C71" s="7">
        <v>117.32023002803319</v>
      </c>
      <c r="D71" s="7">
        <v>110.27711904580001</v>
      </c>
      <c r="E71" s="7">
        <f t="shared" ref="E71:E86" si="2">+(D71/D70-1)*100</f>
        <v>-2.3870359804460173</v>
      </c>
      <c r="F71" s="8">
        <f t="shared" si="1"/>
        <v>4.8845436993004698</v>
      </c>
      <c r="G71" s="8">
        <f>+((AVERAGE(C$65:C71)/AVERAGE(C$53:C59))-1)*100</f>
        <v>4.2070730090251196</v>
      </c>
      <c r="H71" s="3"/>
      <c r="I71" s="3"/>
      <c r="J71" s="3"/>
    </row>
    <row r="72" spans="2:10" x14ac:dyDescent="0.25">
      <c r="B72" s="6">
        <v>41852</v>
      </c>
      <c r="C72" s="7">
        <v>109.21485579196903</v>
      </c>
      <c r="D72" s="7">
        <v>103.33333658079999</v>
      </c>
      <c r="E72" s="7">
        <f t="shared" si="2"/>
        <v>-6.2966665479501138</v>
      </c>
      <c r="F72" s="8">
        <f t="shared" si="1"/>
        <v>-2.4255988583949728</v>
      </c>
      <c r="G72" s="8">
        <f>+((AVERAGE(C$65:C72)/AVERAGE(C$53:C60))-1)*100</f>
        <v>3.324055258923253</v>
      </c>
      <c r="H72" s="3"/>
      <c r="I72" s="3"/>
      <c r="J72" s="3"/>
    </row>
    <row r="73" spans="2:10" x14ac:dyDescent="0.25">
      <c r="B73" s="6">
        <v>41883</v>
      </c>
      <c r="C73" s="7">
        <v>99.467622226766593</v>
      </c>
      <c r="D73" s="7">
        <v>99.851420190499994</v>
      </c>
      <c r="E73" s="7">
        <f t="shared" si="2"/>
        <v>-3.3695964008452983</v>
      </c>
      <c r="F73" s="8">
        <f t="shared" si="1"/>
        <v>-6.271458875781577</v>
      </c>
      <c r="G73" s="8">
        <f>+((AVERAGE(C$65:C73)/AVERAGE(C$53:C61))-1)*100</f>
        <v>2.2486104960779851</v>
      </c>
      <c r="H73" s="3"/>
      <c r="I73" s="3"/>
      <c r="J73" s="3"/>
    </row>
    <row r="74" spans="2:10" x14ac:dyDescent="0.25">
      <c r="B74" s="6">
        <v>41913</v>
      </c>
      <c r="C74" s="7">
        <v>105.9228192859654</v>
      </c>
      <c r="D74" s="7">
        <v>109.25509652838903</v>
      </c>
      <c r="E74" s="7">
        <f t="shared" si="2"/>
        <v>9.4176690926862872</v>
      </c>
      <c r="F74" s="8">
        <f t="shared" si="1"/>
        <v>5.1037385402886271</v>
      </c>
      <c r="G74" s="8">
        <f>+((AVERAGE(C$65:C74)/AVERAGE(C$53:C62))-1)*100</f>
        <v>2.5232615894448696</v>
      </c>
      <c r="H74" s="3"/>
      <c r="I74" s="3"/>
      <c r="J74" s="3"/>
    </row>
    <row r="75" spans="2:10" x14ac:dyDescent="0.25">
      <c r="B75" s="6">
        <v>41944</v>
      </c>
      <c r="C75" s="7">
        <v>100.80464726897118</v>
      </c>
      <c r="D75" s="7">
        <v>106.2412029617</v>
      </c>
      <c r="E75" s="7">
        <f t="shared" si="2"/>
        <v>-2.7585839585120842</v>
      </c>
      <c r="F75" s="8">
        <f t="shared" si="1"/>
        <v>7.7995023371325356</v>
      </c>
      <c r="G75" s="8">
        <f>+((AVERAGE(C$65:C75)/AVERAGE(C$53:C63))-1)*100</f>
        <v>2.9556180321118397</v>
      </c>
      <c r="H75" s="3"/>
      <c r="I75" s="3"/>
      <c r="J75" s="3"/>
    </row>
    <row r="76" spans="2:10" x14ac:dyDescent="0.25">
      <c r="B76" s="6">
        <v>41974</v>
      </c>
      <c r="C76" s="7">
        <v>106.63229126425901</v>
      </c>
      <c r="D76" s="7">
        <v>105.31059202599999</v>
      </c>
      <c r="E76" s="7">
        <f t="shared" si="2"/>
        <v>-0.87594164011441933</v>
      </c>
      <c r="F76" s="8">
        <f t="shared" si="1"/>
        <v>-1.2434910444072744</v>
      </c>
      <c r="G76" s="8">
        <f>+((AVERAGE(C$65:C76)/AVERAGE(C$53:C64))-1)*100</f>
        <v>2.5926479120025325</v>
      </c>
      <c r="H76" s="3"/>
      <c r="I76" s="3"/>
      <c r="J76" s="3"/>
    </row>
    <row r="77" spans="2:10" x14ac:dyDescent="0.25">
      <c r="B77" s="6">
        <v>42005</v>
      </c>
      <c r="C77" s="7">
        <v>106.67524649562662</v>
      </c>
      <c r="D77" s="7">
        <v>104.2328575008337</v>
      </c>
      <c r="E77" s="7">
        <f t="shared" si="2"/>
        <v>-1.0233866360757071</v>
      </c>
      <c r="F77" s="8">
        <f t="shared" si="1"/>
        <v>-8.7384676705166147</v>
      </c>
      <c r="G77" s="8">
        <f>+((AVERAGE(C$77:C77)/AVERAGE(C$65:C65))-1)*100</f>
        <v>-8.7384676705166147</v>
      </c>
      <c r="H77" s="3"/>
      <c r="I77" s="3"/>
      <c r="J77" s="3"/>
    </row>
    <row r="78" spans="2:10" x14ac:dyDescent="0.25">
      <c r="B78" s="6">
        <v>42036</v>
      </c>
      <c r="C78" s="7">
        <v>97.337986367771876</v>
      </c>
      <c r="D78" s="7">
        <v>99.751253243199997</v>
      </c>
      <c r="E78" s="7">
        <f t="shared" si="2"/>
        <v>-4.29960797879676</v>
      </c>
      <c r="F78" s="8">
        <f t="shared" si="1"/>
        <v>-8.8644087480940321</v>
      </c>
      <c r="G78" s="8">
        <f>+((AVERAGE(C$77:C78)/AVERAGE(C$65:C66))-1)*100</f>
        <v>-8.798599569115007</v>
      </c>
      <c r="H78" s="3"/>
      <c r="I78" s="3"/>
      <c r="J78" s="3"/>
    </row>
    <row r="79" spans="2:10" x14ac:dyDescent="0.25">
      <c r="B79" s="6">
        <v>42064</v>
      </c>
      <c r="C79" s="7">
        <v>102.97066476020271</v>
      </c>
      <c r="D79" s="7">
        <v>100.3380935938</v>
      </c>
      <c r="E79" s="7">
        <f t="shared" si="2"/>
        <v>0.58830373706608707</v>
      </c>
      <c r="F79" s="8">
        <f t="shared" si="1"/>
        <v>-7.9676805228370062</v>
      </c>
      <c r="G79" s="8">
        <f>+((AVERAGE(C$77:C79)/AVERAGE(C$65:C67))-1)*100</f>
        <v>-8.5215643420767151</v>
      </c>
      <c r="H79" s="3"/>
      <c r="I79" s="3"/>
      <c r="J79" s="3"/>
    </row>
    <row r="80" spans="2:10" x14ac:dyDescent="0.25">
      <c r="B80" s="6">
        <v>42095</v>
      </c>
      <c r="C80" s="7">
        <v>100.7874698701372</v>
      </c>
      <c r="D80" s="7">
        <v>105.7196771752</v>
      </c>
      <c r="E80" s="7">
        <f t="shared" si="2"/>
        <v>5.3634501002045587</v>
      </c>
      <c r="F80" s="8">
        <f t="shared" si="1"/>
        <v>10.181344789066937</v>
      </c>
      <c r="G80" s="8">
        <f>+((AVERAGE(C$77:C80)/AVERAGE(C$65:C68))-1)*100</f>
        <v>-4.5154434968761041</v>
      </c>
      <c r="H80" s="3"/>
      <c r="I80" s="3"/>
      <c r="J80" s="3"/>
    </row>
    <row r="81" spans="2:10" x14ac:dyDescent="0.25">
      <c r="B81" s="6">
        <v>42125</v>
      </c>
      <c r="C81" s="7">
        <v>101.51577787924467</v>
      </c>
      <c r="D81" s="7">
        <v>104.01959050799999</v>
      </c>
      <c r="E81" s="7">
        <f t="shared" si="2"/>
        <v>-1.6081080765907085</v>
      </c>
      <c r="F81" s="8">
        <f t="shared" si="1"/>
        <v>0.96352618467914208</v>
      </c>
      <c r="G81" s="8">
        <f>+((AVERAGE(C$77:C81)/AVERAGE(C$65:C69))-1)*100</f>
        <v>-3.471296381247968</v>
      </c>
      <c r="H81" s="3"/>
      <c r="I81" s="3"/>
      <c r="J81" s="3"/>
    </row>
    <row r="82" spans="2:10" x14ac:dyDescent="0.25">
      <c r="B82" s="6">
        <v>42156</v>
      </c>
      <c r="C82" s="7">
        <v>109.85879964440505</v>
      </c>
      <c r="D82" s="7">
        <v>105.4838</v>
      </c>
      <c r="E82" s="7">
        <f t="shared" si="2"/>
        <v>1.4076285869317973</v>
      </c>
      <c r="F82" s="8">
        <f>+(C82/C70-1)*100</f>
        <v>-4.1005133249060854</v>
      </c>
      <c r="G82" s="8">
        <f>+((AVERAGE(C$77:C82)/AVERAGE(C$65:C70))-1)*100</f>
        <v>-3.5835439923358359</v>
      </c>
      <c r="H82" s="3"/>
      <c r="I82" s="3"/>
      <c r="J82" s="3"/>
    </row>
    <row r="83" spans="2:10" x14ac:dyDescent="0.25">
      <c r="B83" s="6">
        <v>42186</v>
      </c>
      <c r="C83" s="7">
        <v>116.58265195291978</v>
      </c>
      <c r="D83" s="7">
        <v>107.9807203198</v>
      </c>
      <c r="E83" s="7">
        <f t="shared" si="2"/>
        <v>2.3671125990910369</v>
      </c>
      <c r="F83" s="8">
        <f>+(C83/C71-1)*100</f>
        <v>-0.62868788693747346</v>
      </c>
      <c r="G83" s="8">
        <f>+((AVERAGE(C$77:C83)/AVERAGE(C$65:C71))-1)*100</f>
        <v>-3.1270932298559373</v>
      </c>
      <c r="H83" s="3"/>
      <c r="I83" s="3"/>
      <c r="J83" s="3"/>
    </row>
    <row r="84" spans="2:10" x14ac:dyDescent="0.25">
      <c r="B84" s="6">
        <v>42217</v>
      </c>
      <c r="C84" s="7">
        <v>105.58</v>
      </c>
      <c r="D84" s="7">
        <v>102.14</v>
      </c>
      <c r="E84" s="7">
        <f t="shared" si="2"/>
        <v>-5.4090399679701084</v>
      </c>
      <c r="F84" s="8">
        <f>+(C84/C72-1)*100</f>
        <v>-3.3281697490794238</v>
      </c>
      <c r="G84" s="8">
        <f>+((AVERAGE(C$77:C84)/AVERAGE(C$65:C72))-1)*100</f>
        <v>-3.1523732101756519</v>
      </c>
      <c r="H84" s="3"/>
      <c r="I84" s="3"/>
      <c r="J84" s="3"/>
    </row>
    <row r="85" spans="2:10" x14ac:dyDescent="0.25">
      <c r="B85" s="6">
        <v>42248</v>
      </c>
      <c r="C85" s="7">
        <v>101.51869021273632</v>
      </c>
      <c r="D85" s="7">
        <v>103.7506921192</v>
      </c>
      <c r="E85" s="7">
        <f t="shared" si="2"/>
        <v>1.5769454858038046</v>
      </c>
      <c r="F85" s="8">
        <f>+(C85/C73-1)*100</f>
        <v>2.062045859801187</v>
      </c>
      <c r="G85" s="8">
        <f>+((AVERAGE(C$77:C85)/AVERAGE(C$65:C73))-1)*100</f>
        <v>-2.6166502827670968</v>
      </c>
      <c r="H85" s="3"/>
      <c r="I85" s="3"/>
      <c r="J85" s="3"/>
    </row>
    <row r="86" spans="2:10" x14ac:dyDescent="0.25">
      <c r="B86" s="6">
        <v>42278</v>
      </c>
      <c r="C86" s="7">
        <v>102.11997048617964</v>
      </c>
      <c r="D86" s="7">
        <v>105.0717329748</v>
      </c>
      <c r="E86" s="7">
        <f t="shared" si="2"/>
        <v>1.2732838968266824</v>
      </c>
      <c r="F86" s="8">
        <f>+(C86/C74-1)*100</f>
        <v>-3.5902073088887598</v>
      </c>
      <c r="G86" s="8">
        <f>+((AVERAGE(C$77:C86)/AVERAGE(C$65:C74))-1)*100</f>
        <v>-2.7126594909491097</v>
      </c>
      <c r="H86" s="3"/>
      <c r="I86" s="3"/>
      <c r="J86" s="3"/>
    </row>
    <row r="87" spans="2:10" x14ac:dyDescent="0.25">
      <c r="B87" s="1" t="s">
        <v>8</v>
      </c>
    </row>
  </sheetData>
  <mergeCells count="5">
    <mergeCell ref="B2:F2"/>
    <mergeCell ref="B3:B4"/>
    <mergeCell ref="C3:C4"/>
    <mergeCell ref="D3:D4"/>
    <mergeCell ref="E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workbookViewId="0">
      <selection activeCell="A2" sqref="A2"/>
    </sheetView>
  </sheetViews>
  <sheetFormatPr baseColWidth="10" defaultRowHeight="10.5" x14ac:dyDescent="0.25"/>
  <cols>
    <col min="1" max="1" width="4.42578125" style="1" customWidth="1"/>
    <col min="2" max="2" width="11.140625" style="1" customWidth="1"/>
    <col min="3" max="3" width="9.5703125" style="1" customWidth="1"/>
    <col min="4" max="4" width="14.7109375" style="1" customWidth="1"/>
    <col min="5" max="6" width="16.5703125" style="1" customWidth="1"/>
    <col min="7" max="7" width="18.140625" style="1" customWidth="1"/>
    <col min="8" max="8" width="7.85546875" style="1" customWidth="1"/>
    <col min="9" max="9" width="8.85546875" style="1" customWidth="1"/>
    <col min="10" max="11" width="7.85546875" style="1" customWidth="1"/>
    <col min="12" max="12" width="8.28515625" style="1" customWidth="1"/>
    <col min="13" max="15" width="7.85546875" style="1" customWidth="1"/>
    <col min="16" max="16384" width="11.42578125" style="1"/>
  </cols>
  <sheetData>
    <row r="2" spans="2:7" x14ac:dyDescent="0.25">
      <c r="B2" s="14" t="s">
        <v>19</v>
      </c>
      <c r="C2" s="14"/>
      <c r="D2" s="14"/>
      <c r="E2" s="14"/>
      <c r="F2" s="14"/>
    </row>
    <row r="3" spans="2:7" x14ac:dyDescent="0.25">
      <c r="B3" s="15" t="s">
        <v>1</v>
      </c>
      <c r="C3" s="15" t="s">
        <v>20</v>
      </c>
      <c r="D3" s="15" t="s">
        <v>21</v>
      </c>
      <c r="E3" s="15" t="s">
        <v>4</v>
      </c>
      <c r="F3" s="15"/>
      <c r="G3" s="15"/>
    </row>
    <row r="4" spans="2:7" ht="42" x14ac:dyDescent="0.25">
      <c r="B4" s="15"/>
      <c r="C4" s="15"/>
      <c r="D4" s="15"/>
      <c r="E4" s="2" t="s">
        <v>5</v>
      </c>
      <c r="F4" s="2" t="s">
        <v>6</v>
      </c>
      <c r="G4" s="2" t="s">
        <v>7</v>
      </c>
    </row>
    <row r="5" spans="2:7" x14ac:dyDescent="0.25">
      <c r="B5" s="6" t="s">
        <v>22</v>
      </c>
      <c r="C5" s="7">
        <v>100.21838055605399</v>
      </c>
      <c r="D5" s="7">
        <v>102.63275679447807</v>
      </c>
      <c r="E5" s="13"/>
      <c r="F5" s="13"/>
      <c r="G5" s="13"/>
    </row>
    <row r="6" spans="2:7" x14ac:dyDescent="0.25">
      <c r="B6" s="6" t="s">
        <v>23</v>
      </c>
      <c r="C6" s="7">
        <v>99.828454835215268</v>
      </c>
      <c r="D6" s="7">
        <v>101.84272820465794</v>
      </c>
      <c r="E6" s="7">
        <f>+(D6/D5-1)*100</f>
        <v>-0.76976261234232846</v>
      </c>
      <c r="F6" s="13"/>
      <c r="G6" s="13"/>
    </row>
    <row r="7" spans="2:7" x14ac:dyDescent="0.25">
      <c r="B7" s="6" t="s">
        <v>24</v>
      </c>
      <c r="C7" s="7">
        <v>100.86452332386042</v>
      </c>
      <c r="D7" s="7">
        <v>94.962168175287047</v>
      </c>
      <c r="E7" s="7">
        <f t="shared" ref="E7:E31" si="0">+(D7/D6-1)*100</f>
        <v>-6.7560641301203876</v>
      </c>
      <c r="F7" s="13"/>
      <c r="G7" s="13"/>
    </row>
    <row r="8" spans="2:7" x14ac:dyDescent="0.25">
      <c r="B8" s="6" t="s">
        <v>25</v>
      </c>
      <c r="C8" s="7">
        <v>99.088641284870363</v>
      </c>
      <c r="D8" s="7">
        <v>100.56234682557697</v>
      </c>
      <c r="E8" s="7">
        <f t="shared" si="0"/>
        <v>5.8972733646442954</v>
      </c>
      <c r="F8" s="13"/>
      <c r="G8" s="13"/>
    </row>
    <row r="9" spans="2:7" x14ac:dyDescent="0.25">
      <c r="B9" s="6" t="s">
        <v>26</v>
      </c>
      <c r="C9" s="7">
        <v>109.48343943816894</v>
      </c>
      <c r="D9" s="7">
        <v>110.38654168406741</v>
      </c>
      <c r="E9" s="7">
        <f t="shared" si="0"/>
        <v>9.7692577476640174</v>
      </c>
      <c r="F9" s="8">
        <f>+(C9/C5-1)*100</f>
        <v>9.2448698838561327</v>
      </c>
      <c r="G9" s="8">
        <f>+(C9/C5-1)*100</f>
        <v>9.2448698838561327</v>
      </c>
    </row>
    <row r="10" spans="2:7" x14ac:dyDescent="0.25">
      <c r="B10" s="6" t="s">
        <v>27</v>
      </c>
      <c r="C10" s="7">
        <v>107.78976214103868</v>
      </c>
      <c r="D10" s="7">
        <v>111.29899006529355</v>
      </c>
      <c r="E10" s="7">
        <f t="shared" si="0"/>
        <v>0.8265938648912563</v>
      </c>
      <c r="F10" s="8">
        <f t="shared" ref="F10:F31" si="1">+(C10/C6-1)*100</f>
        <v>7.9749880121504191</v>
      </c>
      <c r="G10" s="8">
        <f>+(AVERAGE(C$9:C10)/AVERAGE(C$5:C6)-1)*100</f>
        <v>8.6111665571942275</v>
      </c>
    </row>
    <row r="11" spans="2:7" x14ac:dyDescent="0.25">
      <c r="B11" s="6" t="s">
        <v>28</v>
      </c>
      <c r="C11" s="7">
        <v>110.22995728085986</v>
      </c>
      <c r="D11" s="7">
        <v>116.90343243961152</v>
      </c>
      <c r="E11" s="7">
        <f t="shared" si="0"/>
        <v>5.035483584379441</v>
      </c>
      <c r="F11" s="8">
        <f t="shared" si="1"/>
        <v>9.2851615695723524</v>
      </c>
      <c r="G11" s="8">
        <f>+(AVERAGE(C$9:C11)/AVERAGE(C$5:C7)-1)*100</f>
        <v>8.8370875258690482</v>
      </c>
    </row>
    <row r="12" spans="2:7" x14ac:dyDescent="0.25">
      <c r="B12" s="6" t="s">
        <v>29</v>
      </c>
      <c r="C12" s="7">
        <v>120.89023607600748</v>
      </c>
      <c r="D12" s="7">
        <v>114.39755230869946</v>
      </c>
      <c r="E12" s="7">
        <f t="shared" si="0"/>
        <v>-2.1435470957677061</v>
      </c>
      <c r="F12" s="8">
        <f t="shared" si="1"/>
        <v>22.00211296515775</v>
      </c>
      <c r="G12" s="8">
        <f>+(AVERAGE(C$9:C12)/AVERAGE(C$5:C8)-1)*100</f>
        <v>12.098348734018716</v>
      </c>
    </row>
    <row r="13" spans="2:7" x14ac:dyDescent="0.25">
      <c r="B13" s="6" t="s">
        <v>30</v>
      </c>
      <c r="C13" s="7">
        <v>107.29737662410056</v>
      </c>
      <c r="D13" s="7">
        <v>109.88229403277808</v>
      </c>
      <c r="E13" s="7">
        <f t="shared" si="0"/>
        <v>-3.9469885367276469</v>
      </c>
      <c r="F13" s="8">
        <f t="shared" si="1"/>
        <v>-1.9967063743032698</v>
      </c>
      <c r="G13" s="8">
        <f>+(AVERAGE(C$13:C13)/AVERAGE(C$9:C9)-1)*100</f>
        <v>-1.9967063743032698</v>
      </c>
    </row>
    <row r="14" spans="2:7" x14ac:dyDescent="0.25">
      <c r="B14" s="6" t="s">
        <v>31</v>
      </c>
      <c r="C14" s="7">
        <v>111.88449444011192</v>
      </c>
      <c r="D14" s="7">
        <v>112.96957326604569</v>
      </c>
      <c r="E14" s="7">
        <f t="shared" si="0"/>
        <v>2.8096239348139873</v>
      </c>
      <c r="F14" s="8">
        <f t="shared" si="1"/>
        <v>3.7988137442175995</v>
      </c>
      <c r="G14" s="8">
        <f>+(AVERAGE(C$13:C14)/AVERAGE(C$9:C10)-1)*100</f>
        <v>0.87846520929966143</v>
      </c>
    </row>
    <row r="15" spans="2:7" x14ac:dyDescent="0.25">
      <c r="B15" s="6" t="s">
        <v>32</v>
      </c>
      <c r="C15" s="7">
        <v>113.51685687298689</v>
      </c>
      <c r="D15" s="7">
        <v>109.77321774659772</v>
      </c>
      <c r="E15" s="7">
        <f t="shared" si="0"/>
        <v>-2.829395054826378</v>
      </c>
      <c r="F15" s="8">
        <f t="shared" si="1"/>
        <v>2.9818569046091481</v>
      </c>
      <c r="G15" s="8">
        <f>+(AVERAGE(C$13:C15)/AVERAGE(C$9:C11)-1)*100</f>
        <v>1.5864180043990705</v>
      </c>
    </row>
    <row r="16" spans="2:7" x14ac:dyDescent="0.25">
      <c r="B16" s="6" t="s">
        <v>33</v>
      </c>
      <c r="C16" s="7">
        <v>111.47430293127734</v>
      </c>
      <c r="D16" s="7">
        <v>105.48732316676957</v>
      </c>
      <c r="E16" s="7">
        <f t="shared" si="0"/>
        <v>-3.9043171620620432</v>
      </c>
      <c r="F16" s="8">
        <f t="shared" si="1"/>
        <v>-7.7888284863717683</v>
      </c>
      <c r="G16" s="8">
        <f>+(AVERAGE(C$13:C16)/AVERAGE(C$9:C12)-1)*100</f>
        <v>-0.94121905346084</v>
      </c>
    </row>
    <row r="17" spans="2:7" x14ac:dyDescent="0.25">
      <c r="B17" s="6" t="s">
        <v>34</v>
      </c>
      <c r="C17" s="7">
        <v>85.905142699535133</v>
      </c>
      <c r="D17" s="7">
        <v>87.974696549258042</v>
      </c>
      <c r="E17" s="7">
        <f t="shared" si="0"/>
        <v>-16.601640928763583</v>
      </c>
      <c r="F17" s="8">
        <f t="shared" si="1"/>
        <v>-19.937331738789609</v>
      </c>
      <c r="G17" s="8">
        <f>+(AVERAGE(C$17:C17)/AVERAGE(C$13:C13)-1)*100</f>
        <v>-19.937331738789609</v>
      </c>
    </row>
    <row r="18" spans="2:7" x14ac:dyDescent="0.25">
      <c r="B18" s="6" t="s">
        <v>35</v>
      </c>
      <c r="C18" s="7">
        <v>82.192986013756382</v>
      </c>
      <c r="D18" s="7">
        <v>82.990110487588282</v>
      </c>
      <c r="E18" s="7">
        <f t="shared" si="0"/>
        <v>-5.6659315202966738</v>
      </c>
      <c r="F18" s="8">
        <f t="shared" si="1"/>
        <v>-26.537643643059429</v>
      </c>
      <c r="G18" s="8">
        <f>+(AVERAGE(C$17:C18)/AVERAGE(C$13:C14)-1)*100</f>
        <v>-23.30655455348095</v>
      </c>
    </row>
    <row r="19" spans="2:7" x14ac:dyDescent="0.25">
      <c r="B19" s="6" t="s">
        <v>36</v>
      </c>
      <c r="C19" s="7">
        <v>84.372091260106856</v>
      </c>
      <c r="D19" s="7">
        <v>81.589608810198911</v>
      </c>
      <c r="E19" s="7">
        <f t="shared" si="0"/>
        <v>-1.6875524916897477</v>
      </c>
      <c r="F19" s="8">
        <f t="shared" si="1"/>
        <v>-25.674394460630534</v>
      </c>
      <c r="G19" s="8">
        <f>+(AVERAGE(C$17:C19)/AVERAGE(C$13:C15)-1)*100</f>
        <v>-24.114461892065009</v>
      </c>
    </row>
    <row r="20" spans="2:7" x14ac:dyDescent="0.25">
      <c r="B20" s="6" t="s">
        <v>37</v>
      </c>
      <c r="C20" s="7">
        <v>81.156321267766415</v>
      </c>
      <c r="D20" s="7">
        <v>76.797637334208062</v>
      </c>
      <c r="E20" s="7">
        <f t="shared" si="0"/>
        <v>-5.8732619825869747</v>
      </c>
      <c r="F20" s="8">
        <f t="shared" si="1"/>
        <v>-27.197283020645237</v>
      </c>
      <c r="G20" s="8">
        <f>+(AVERAGE(C$17:C20)/AVERAGE(C$13:C16)-1)*100</f>
        <v>-24.888158880597512</v>
      </c>
    </row>
    <row r="21" spans="2:7" x14ac:dyDescent="0.25">
      <c r="B21" s="6" t="s">
        <v>38</v>
      </c>
      <c r="C21" s="7">
        <v>96.798670417216996</v>
      </c>
      <c r="D21" s="7">
        <v>99.130661898941923</v>
      </c>
      <c r="E21" s="7">
        <f t="shared" si="0"/>
        <v>29.080353693102534</v>
      </c>
      <c r="F21" s="8">
        <f t="shared" si="1"/>
        <v>12.680879602032036</v>
      </c>
      <c r="G21" s="8">
        <f>+(AVERAGE(C$21:C21)/AVERAGE(C$17:C17)-1)*100</f>
        <v>12.680879602032036</v>
      </c>
    </row>
    <row r="22" spans="2:7" x14ac:dyDescent="0.25">
      <c r="B22" s="6" t="s">
        <v>39</v>
      </c>
      <c r="C22" s="7">
        <v>106.20322943927563</v>
      </c>
      <c r="D22" s="7">
        <v>97.737443820749021</v>
      </c>
      <c r="E22" s="7">
        <f t="shared" si="0"/>
        <v>-1.4054360694304768</v>
      </c>
      <c r="F22" s="8">
        <f t="shared" si="1"/>
        <v>29.212034493430771</v>
      </c>
      <c r="G22" s="8">
        <f>+(AVERAGE(C$21:C22)/AVERAGE(C$17:C18)-1)*100</f>
        <v>20.763926053414352</v>
      </c>
    </row>
    <row r="23" spans="2:7" x14ac:dyDescent="0.25">
      <c r="B23" s="6" t="s">
        <v>40</v>
      </c>
      <c r="C23" s="7">
        <v>108.69624356200877</v>
      </c>
      <c r="D23" s="7">
        <v>106.6310717739</v>
      </c>
      <c r="E23" s="7">
        <f t="shared" si="0"/>
        <v>9.0995094668753005</v>
      </c>
      <c r="F23" s="8">
        <f t="shared" si="1"/>
        <v>28.829618821363702</v>
      </c>
      <c r="G23" s="8">
        <f>+(AVERAGE(C$21:C23)/AVERAGE(C$17:C19)-1)*100</f>
        <v>23.459370159119587</v>
      </c>
    </row>
    <row r="24" spans="2:7" x14ac:dyDescent="0.25">
      <c r="B24" s="6" t="s">
        <v>41</v>
      </c>
      <c r="C24" s="7">
        <v>107.45527168347719</v>
      </c>
      <c r="D24" s="7">
        <v>103.26111413540001</v>
      </c>
      <c r="E24" s="7">
        <f t="shared" si="0"/>
        <v>-3.1603899149073911</v>
      </c>
      <c r="F24" s="8">
        <f t="shared" si="1"/>
        <v>32.405301281387878</v>
      </c>
      <c r="G24" s="8">
        <f>+(AVERAGE(C$21:C24)/AVERAGE(C$17:C20)-1)*100</f>
        <v>25.635512553238371</v>
      </c>
    </row>
    <row r="25" spans="2:7" x14ac:dyDescent="0.25">
      <c r="B25" s="6" t="s">
        <v>42</v>
      </c>
      <c r="C25" s="7">
        <v>109.99962574624035</v>
      </c>
      <c r="D25" s="7">
        <v>112.49190662789999</v>
      </c>
      <c r="E25" s="7">
        <f t="shared" si="0"/>
        <v>8.9392726098192377</v>
      </c>
      <c r="F25" s="8">
        <f t="shared" si="1"/>
        <v>13.637537862994641</v>
      </c>
      <c r="G25" s="8">
        <f>+(AVERAGE(C$25:C25)/AVERAGE(C$21:C21)-1)*100</f>
        <v>13.637537862994641</v>
      </c>
    </row>
    <row r="26" spans="2:7" x14ac:dyDescent="0.25">
      <c r="B26" s="6" t="s">
        <v>43</v>
      </c>
      <c r="C26" s="7">
        <v>125.2529350132384</v>
      </c>
      <c r="D26" s="7">
        <v>125.19865324209999</v>
      </c>
      <c r="E26" s="7">
        <f t="shared" si="0"/>
        <v>11.295698504098883</v>
      </c>
      <c r="F26" s="8">
        <f t="shared" si="1"/>
        <v>17.937030422276301</v>
      </c>
      <c r="G26" s="8">
        <f>+(AVERAGE(C$25:C26)/AVERAGE(C$21:C22)-1)*100</f>
        <v>15.886876391691374</v>
      </c>
    </row>
    <row r="27" spans="2:7" x14ac:dyDescent="0.25">
      <c r="B27" s="6" t="s">
        <v>44</v>
      </c>
      <c r="C27" s="7">
        <v>128.08010750670431</v>
      </c>
      <c r="D27" s="7">
        <v>126.43280578558839</v>
      </c>
      <c r="E27" s="7">
        <f t="shared" si="0"/>
        <v>0.98575544666752446</v>
      </c>
      <c r="F27" s="8">
        <f t="shared" si="1"/>
        <v>17.833057803545405</v>
      </c>
      <c r="G27" s="8">
        <f>+(AVERAGE(C$25:C27)/AVERAGE(C$21:C23)-1)*100</f>
        <v>16.565554186941235</v>
      </c>
    </row>
    <row r="28" spans="2:7" x14ac:dyDescent="0.25">
      <c r="B28" s="6" t="s">
        <v>45</v>
      </c>
      <c r="C28" s="7">
        <v>128.31667134165238</v>
      </c>
      <c r="D28" s="7">
        <v>129.0154970486</v>
      </c>
      <c r="E28" s="7">
        <f t="shared" si="0"/>
        <v>2.0427382331382304</v>
      </c>
      <c r="F28" s="8">
        <f t="shared" si="1"/>
        <v>19.414030909181477</v>
      </c>
      <c r="G28" s="8">
        <f>+(AVERAGE(C$25:C28)/AVERAGE(C$21:C24)-1)*100</f>
        <v>17.295797169687589</v>
      </c>
    </row>
    <row r="29" spans="2:7" x14ac:dyDescent="0.25">
      <c r="B29" s="6" t="s">
        <v>46</v>
      </c>
      <c r="C29" s="7">
        <v>132.81166555480701</v>
      </c>
      <c r="D29" s="7">
        <v>134.85702647119999</v>
      </c>
      <c r="E29" s="7">
        <f t="shared" si="0"/>
        <v>4.5277734506572465</v>
      </c>
      <c r="F29" s="8">
        <f t="shared" si="1"/>
        <v>20.738288565810258</v>
      </c>
      <c r="G29" s="8">
        <f>+(AVERAGE(C$29:C29)/AVERAGE(C$25:C25)-1)*100</f>
        <v>20.738288565810258</v>
      </c>
    </row>
    <row r="30" spans="2:7" x14ac:dyDescent="0.25">
      <c r="B30" s="6" t="s">
        <v>47</v>
      </c>
      <c r="C30" s="7">
        <v>148.05560081686542</v>
      </c>
      <c r="D30" s="7">
        <v>142.82767164859999</v>
      </c>
      <c r="E30" s="7">
        <f t="shared" si="0"/>
        <v>5.9104411434595994</v>
      </c>
      <c r="F30" s="8">
        <f t="shared" si="1"/>
        <v>18.205294591473596</v>
      </c>
      <c r="G30" s="8">
        <f>+(AVERAGE(C$29:C30)/AVERAGE(C$25:C26)-1)*100</f>
        <v>19.389674426893897</v>
      </c>
    </row>
    <row r="31" spans="2:7" x14ac:dyDescent="0.25">
      <c r="B31" s="6" t="s">
        <v>48</v>
      </c>
      <c r="C31" s="7">
        <v>151.88419695914442</v>
      </c>
      <c r="D31" s="7">
        <v>148.31820597410001</v>
      </c>
      <c r="E31" s="7">
        <f t="shared" si="0"/>
        <v>3.8441670735965161</v>
      </c>
      <c r="F31" s="8">
        <f t="shared" si="1"/>
        <v>18.585313454077234</v>
      </c>
      <c r="G31" s="8">
        <f>+(AVERAGE(C$29:C31)/AVERAGE(C$25:C27)-1)*100</f>
        <v>19.106125357760707</v>
      </c>
    </row>
    <row r="32" spans="2:7" x14ac:dyDescent="0.25">
      <c r="B32" s="1" t="s">
        <v>8</v>
      </c>
    </row>
  </sheetData>
  <mergeCells count="5">
    <mergeCell ref="B2:F2"/>
    <mergeCell ref="B3:B4"/>
    <mergeCell ref="C3:C4"/>
    <mergeCell ref="D3:D4"/>
    <mergeCell ref="E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InAEC</vt:lpstr>
      <vt:lpstr>ISICor</vt:lpstr>
      <vt:lpstr>ICCor</vt:lpstr>
      <vt:lpstr>ISPCor</vt:lpstr>
      <vt:lpstr>ISACor</vt:lpstr>
    </vt:vector>
  </TitlesOfParts>
  <Company>Gobierno de Cordoba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Laura Martorella</dc:creator>
  <cp:lastModifiedBy>Maria Laura Martorella</cp:lastModifiedBy>
  <dcterms:created xsi:type="dcterms:W3CDTF">2017-08-14T14:11:43Z</dcterms:created>
  <dcterms:modified xsi:type="dcterms:W3CDTF">2017-08-15T15:00:12Z</dcterms:modified>
</cp:coreProperties>
</file>