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dice" sheetId="1" r:id="rId4"/>
    <sheet state="visible" name="Cuadro 1" sheetId="2" r:id="rId5"/>
    <sheet state="visible" name="Cuadro 2" sheetId="3" r:id="rId6"/>
    <sheet state="visible" name="Cuadro 3" sheetId="4" r:id="rId7"/>
    <sheet state="visible" name="Cuadro 4" sheetId="5" r:id="rId8"/>
    <sheet state="visible" name="Cuadro 5" sheetId="6" r:id="rId9"/>
    <sheet state="visible" name="Cuadro 6" sheetId="7" r:id="rId10"/>
    <sheet state="visible" name="Cuadro 7" sheetId="8" r:id="rId11"/>
    <sheet state="visible" name="Cuadro 8" sheetId="9" r:id="rId12"/>
    <sheet state="visible" name="Cuadro 9" sheetId="10" r:id="rId13"/>
    <sheet state="visible" name="Cuadro 10" sheetId="11" r:id="rId14"/>
    <sheet state="visible" name="Cuadro 11" sheetId="12" r:id="rId15"/>
    <sheet state="visible" name="Cuadro 12" sheetId="13" r:id="rId16"/>
    <sheet state="visible" name="Cuadro 13" sheetId="14" r:id="rId17"/>
    <sheet state="visible" name="Cuadro 14" sheetId="15" r:id="rId18"/>
  </sheets>
  <definedNames/>
  <calcPr/>
  <extLst>
    <ext uri="GoogleSheetsCustomDataVersion1">
      <go:sheetsCustomData xmlns:go="http://customooxmlschemas.google.com/" r:id="rId19" roundtripDataSignature="AMtx7mhOmgSygpHsGsiW3IB+xS57STSQVA=="/>
    </ext>
  </extLst>
</workbook>
</file>

<file path=xl/sharedStrings.xml><?xml version="1.0" encoding="utf-8"?>
<sst xmlns="http://schemas.openxmlformats.org/spreadsheetml/2006/main" count="662" uniqueCount="244">
  <si>
    <t>Hechos Vitales 2020</t>
  </si>
  <si>
    <t>INDICE</t>
  </si>
  <si>
    <t>Provincia de Córdoba. Defunciones, tasas brutas mortalidad y principales causas de muerte por departamento de residencia. Año 2020</t>
  </si>
  <si>
    <t>Cuadro 1: Provincia de Córdoba según departamentos. Población, Nacidos Vivos, Matrimonios, Defunciones y Tasas según lugar de residencia. Año 2019</t>
  </si>
  <si>
    <t>Cuadro 2: Provincia de Córdoba. Tasa bruta de mortalidad por sexo y por departamento de residencia. Año 2019</t>
  </si>
  <si>
    <t>Cuadro 3: Provincia de Córdoba. 10 Primeras causas de mortalidad. Año 2019</t>
  </si>
  <si>
    <t>Cuadro 4: Provincia de Córdoba. 10 Primeras causas de mortalidad infantil. Año 2019</t>
  </si>
  <si>
    <t>Cuadro 5: Provincia de Córdoba. 10 Primeras causas de mortalidad infantil postneonatal. Año 2019</t>
  </si>
  <si>
    <t>Cuadro 6: Provincia de Córdoba. 10 Primeras causas de mortalidad infantil neonatal. Año 2019</t>
  </si>
  <si>
    <t>Cuadro 7: Provincia de Córdoba. 10 Primeras causas de mortalidad neonatal precoz. Año 2019</t>
  </si>
  <si>
    <t>Cuadro 8: Provincia de Córdoba. 10 Primeras causas de mortalidad infantil neonatal tardía. Año 2019</t>
  </si>
  <si>
    <t>Cuadro 9: Provincia de Córdoba. Mortalidad infantil por peso al nacer según departamento de residencia. Año 2019</t>
  </si>
  <si>
    <t>Cuadro 10: Provincia de Córdoba. Mortalidad infantil por edad gestacional según departamento de residencia. Año 2019</t>
  </si>
  <si>
    <t>Cuadro 11: Provincia de Córdoba. Mortalidad infantil por grupo de edad de la madre y por departamento de residencia. Año 2019</t>
  </si>
  <si>
    <t>Cuadro 12: Provincia de Córdoba. Tasa de mortalidad de 1 a 4 años por sexo y por departamento de residencia. Año 2019</t>
  </si>
  <si>
    <t>Cuadro 13: Provincia de Córdoba. Mortalidad de 0 a 4 años (&lt; a 5 años de edad) según sexo y departamento de residencia. Año 2019</t>
  </si>
  <si>
    <t>Cuadro 14: Provincia de Córdoba. Tasa de mortalidad materna según grupo de edad. Año 2019</t>
  </si>
  <si>
    <t>Cuadro 1: Provincia de Córdoba según departamentos. Población, Nacidos Vivos, Matrimonios, Defunciones y Tasas según lugar de residencia. Año 2020</t>
  </si>
  <si>
    <t>Departamento</t>
  </si>
  <si>
    <t>Población</t>
  </si>
  <si>
    <t>Nacidos vivos</t>
  </si>
  <si>
    <t>Matrimonios</t>
  </si>
  <si>
    <t>Defunciones</t>
  </si>
  <si>
    <t>Defunciones fetales</t>
  </si>
  <si>
    <t>Tasas</t>
  </si>
  <si>
    <t>Total</t>
  </si>
  <si>
    <t>Defunc. mayores de 1 año</t>
  </si>
  <si>
    <t>Defunc. menores de 1 año</t>
  </si>
  <si>
    <t>Natalidad</t>
  </si>
  <si>
    <t>Mortalidad</t>
  </si>
  <si>
    <t>Mortalidad materna</t>
  </si>
  <si>
    <t>Mortalidad infantil</t>
  </si>
  <si>
    <t>Neo.</t>
  </si>
  <si>
    <t>Postneo.</t>
  </si>
  <si>
    <t>Fetal</t>
  </si>
  <si>
    <t>Nupcial</t>
  </si>
  <si>
    <t>Subtotal</t>
  </si>
  <si>
    <t>Materna</t>
  </si>
  <si>
    <t>Calamuchita</t>
  </si>
  <si>
    <t>---</t>
  </si>
  <si>
    <t>Capital</t>
  </si>
  <si>
    <t>Colón</t>
  </si>
  <si>
    <t>Cruz del Eje</t>
  </si>
  <si>
    <t>General Roca</t>
  </si>
  <si>
    <t>General San Martín</t>
  </si>
  <si>
    <t>Ischilín</t>
  </si>
  <si>
    <t>Juárez Celman</t>
  </si>
  <si>
    <t>Marcos Juárez</t>
  </si>
  <si>
    <t>Minas</t>
  </si>
  <si>
    <t>Pocho</t>
  </si>
  <si>
    <t>Presidente Roque Sáenz Peña</t>
  </si>
  <si>
    <t>Punilla</t>
  </si>
  <si>
    <t>Río Cuarto</t>
  </si>
  <si>
    <t>Río Primero</t>
  </si>
  <si>
    <t>Río Seco</t>
  </si>
  <si>
    <t>Río Segundo</t>
  </si>
  <si>
    <t>San Alberto</t>
  </si>
  <si>
    <t>San Javier</t>
  </si>
  <si>
    <t>San Justo</t>
  </si>
  <si>
    <t>Santa María</t>
  </si>
  <si>
    <t>Sobremonte</t>
  </si>
  <si>
    <t>Tercero Arriba</t>
  </si>
  <si>
    <t>Totoral</t>
  </si>
  <si>
    <t>Tulumba</t>
  </si>
  <si>
    <t>Unión</t>
  </si>
  <si>
    <t>SE IGNORA</t>
  </si>
  <si>
    <t>*TOTAL PROVINCIAL</t>
  </si>
  <si>
    <t>OTRA PROVINCIA</t>
  </si>
  <si>
    <t>OTRO PAIS</t>
  </si>
  <si>
    <t>**TOTALES GENERALES</t>
  </si>
  <si>
    <t>* Total de hechos registrados por lugar de residencia</t>
  </si>
  <si>
    <t>** Total de hechos acontecidos en la provincia de Córdoba</t>
  </si>
  <si>
    <r>
      <rPr>
        <rFont val="Arial"/>
        <b/>
        <color theme="1"/>
        <sz val="8.0"/>
      </rPr>
      <t xml:space="preserve">Fuente: </t>
    </r>
    <r>
      <rPr>
        <rFont val="Arial"/>
        <color theme="1"/>
        <sz val="8.0"/>
      </rPr>
      <t>Dirección General de Estadística y Censos de la Provincia de Córdoba. Dirección de Estadísticas Socio-Económicas con base en registros de hechos vitales del Departamento Central de Estadísticas del Ministerio de Salud de la Provincia de Córdoba.</t>
    </r>
  </si>
  <si>
    <t>Cuadro 2: Provincia de Córdoba. Tasa bruta de mortalidad por sexo y por departamento de residencia. Año 2020</t>
  </si>
  <si>
    <t>Departamento de residencia</t>
  </si>
  <si>
    <t>Tasa bruta de mortalidad</t>
  </si>
  <si>
    <t>Sexo</t>
  </si>
  <si>
    <t>Varón</t>
  </si>
  <si>
    <t>Mujer</t>
  </si>
  <si>
    <t>Total Provincia</t>
  </si>
  <si>
    <r>
      <rPr>
        <rFont val="Arial"/>
        <b/>
        <color theme="1"/>
        <sz val="8.0"/>
      </rPr>
      <t xml:space="preserve">Fuente: </t>
    </r>
    <r>
      <rPr>
        <rFont val="Arial"/>
        <color theme="1"/>
        <sz val="8.0"/>
      </rPr>
      <t>Dirección General de Estadística y Censos de la Provincia de Córdoba. Dirección de Estadísticas Socio-Económicas con base en registros de hechos vitales del Departamento Central de Estadísticas del Ministerio de Salud de la Provincia de Córdoba.</t>
    </r>
  </si>
  <si>
    <t>Cuadro 3: Provincia de Córdoba. 10 Primeras causas de mortalidad. Año 2020</t>
  </si>
  <si>
    <t>PROVINCIA DE RESIDENCIA</t>
  </si>
  <si>
    <t>CAUSA CIE-10</t>
  </si>
  <si>
    <t>DESCRIPCION</t>
  </si>
  <si>
    <t>TOTAL</t>
  </si>
  <si>
    <t>VARONES</t>
  </si>
  <si>
    <t>MUJERES</t>
  </si>
  <si>
    <t>PROVINCIA CORDOBA</t>
  </si>
  <si>
    <t>U07</t>
  </si>
  <si>
    <t>Covid-19, positivo y sospecha</t>
  </si>
  <si>
    <t>I47</t>
  </si>
  <si>
    <t>Taquicardia paroxística</t>
  </si>
  <si>
    <t>I50</t>
  </si>
  <si>
    <t>Insuficiencia cardiaca</t>
  </si>
  <si>
    <t>J18</t>
  </si>
  <si>
    <t>Neumonía, organismo no especificado</t>
  </si>
  <si>
    <t>I21</t>
  </si>
  <si>
    <t>Infarto agudo del miocardio</t>
  </si>
  <si>
    <t>C34</t>
  </si>
  <si>
    <t>Tumor maligno de los bronquios y del pulmón</t>
  </si>
  <si>
    <t>E14</t>
  </si>
  <si>
    <t>Diabetes mellitus, no especificada</t>
  </si>
  <si>
    <t>C18</t>
  </si>
  <si>
    <t>Tumor maligno del colon</t>
  </si>
  <si>
    <t>I49</t>
  </si>
  <si>
    <t xml:space="preserve">Otras arritmias cardíacas </t>
  </si>
  <si>
    <t>I11</t>
  </si>
  <si>
    <t>Enfermedad cardíaca hipertensiva</t>
  </si>
  <si>
    <t>TOTAL PCIA CORDOBA</t>
  </si>
  <si>
    <t>TOTAL VARONES</t>
  </si>
  <si>
    <t>TOTAL MUJERES</t>
  </si>
  <si>
    <t>CAUSA MAL DEFINIDA</t>
  </si>
  <si>
    <t>R57</t>
  </si>
  <si>
    <t>Choque, no clasificado en otra parte</t>
  </si>
  <si>
    <t>R99</t>
  </si>
  <si>
    <t>Otras causas mal definidas y las no especificadas de mortalidad</t>
  </si>
  <si>
    <r>
      <rPr>
        <rFont val="Arial"/>
        <b/>
        <color theme="1"/>
        <sz val="8.0"/>
      </rPr>
      <t xml:space="preserve">Fuente: </t>
    </r>
    <r>
      <rPr>
        <rFont val="Arial"/>
        <color theme="1"/>
        <sz val="8.0"/>
      </rPr>
      <t>Dirección General de Estadística y Censos de la Provincia de Córdoba. Dirección de Estadísticas Socio-Económicas con base en registros de hechos vitales del Departamento Central de Estadísticas del Ministerio de Salud de la Provincia de Córdoba.</t>
    </r>
  </si>
  <si>
    <t>Cuadro 4: Provincia de Córdoba. 10 Primeras causas de mortalidad infantil. Año 2020</t>
  </si>
  <si>
    <t>%</t>
  </si>
  <si>
    <t>P22</t>
  </si>
  <si>
    <t>Dificultad respiratoria del recién nacido</t>
  </si>
  <si>
    <t>P07</t>
  </si>
  <si>
    <t>Trastornos relacionados con duración corta de la gestación y con bajo peso al nacer, no clasificados en otra parte</t>
  </si>
  <si>
    <t>Q24</t>
  </si>
  <si>
    <t>Otras malformaciones congénitas del corazón</t>
  </si>
  <si>
    <t>P36</t>
  </si>
  <si>
    <t>Sepsis bacteriana del recién nacido</t>
  </si>
  <si>
    <t>Q89</t>
  </si>
  <si>
    <t>Otras malformaciones congénitas, no clasificadas en otra parte</t>
  </si>
  <si>
    <t>P26</t>
  </si>
  <si>
    <t>Hemorragia pulmonar originada en el período perinatal</t>
  </si>
  <si>
    <t>P52</t>
  </si>
  <si>
    <t>Hemorragia intracraneal no traumática del feto y del recién nacido</t>
  </si>
  <si>
    <t>Q79</t>
  </si>
  <si>
    <t>Malformaciones congénitas del sistema osteomuscular, no clasificadas en otra parte</t>
  </si>
  <si>
    <t>P29</t>
  </si>
  <si>
    <t>Trastornos cardiovasculares originados en el período perinatal</t>
  </si>
  <si>
    <t>P77</t>
  </si>
  <si>
    <t>Enterocolitis necrotizante del feto y del recién nacido</t>
  </si>
  <si>
    <t>TOTAL MORTALIDAD INFANTIL</t>
  </si>
  <si>
    <r>
      <rPr>
        <rFont val="Arial"/>
        <b/>
        <color theme="1"/>
        <sz val="8.0"/>
      </rPr>
      <t xml:space="preserve">Fuente: </t>
    </r>
    <r>
      <rPr>
        <rFont val="Arial"/>
        <color theme="1"/>
        <sz val="8.0"/>
      </rPr>
      <t>Dirección General de Estadística y Censos de la Provincia de Córdoba. Dirección de Estadísticas Socio-Económicas con base en registros de hechos vitales del Departamento Central de Estadísticas del Ministerio de Salud de la Provincia de Córdoba.</t>
    </r>
  </si>
  <si>
    <t>Cuadro 5: Provincia de Córdoba. 10 Primeras causas de mortalidad infantil postneonatal. Año 2020</t>
  </si>
  <si>
    <t>P28</t>
  </si>
  <si>
    <t>Otros problemas respiratorios del recién nacido, originados en el período perinatal</t>
  </si>
  <si>
    <t>P91</t>
  </si>
  <si>
    <t>Otras alteraciones cerebrales del recién nacido</t>
  </si>
  <si>
    <t>Q23</t>
  </si>
  <si>
    <t>Malformaciones congénitas de las válvulas aórtica y mitral</t>
  </si>
  <si>
    <t>Q33</t>
  </si>
  <si>
    <t>Malformaciones congénitas del pulmón</t>
  </si>
  <si>
    <t>Q91</t>
  </si>
  <si>
    <t>Síndrome de Edwards y síndrome de Patau</t>
  </si>
  <si>
    <t>W80</t>
  </si>
  <si>
    <t>Inhalación e ingestión de otros objetos que causan obstrucción de las vías respiratorias</t>
  </si>
  <si>
    <t>TOTAL DEF. POSTNEO.</t>
  </si>
  <si>
    <r>
      <rPr>
        <rFont val="Arial"/>
        <b/>
        <color theme="1"/>
        <sz val="8.0"/>
      </rPr>
      <t>Nota:</t>
    </r>
    <r>
      <rPr>
        <rFont val="Arial"/>
        <color theme="1"/>
        <sz val="8.0"/>
      </rPr>
      <t xml:space="preserve"> Esta tabla de Mortalidad Postneonatal, nos muestra las 10 primeras causas que ocurren entre los 28 y los 365 días de vida extrauterina, forma parte de la mortalidad infantil.</t>
    </r>
  </si>
  <si>
    <t>La mayoría de las causas de muertes de deben a problemas del medio ambiente y ello es mas frecuente cuando mas se aleje del momento del nacimiento (infecciones, trastornos respiratorios agudos, etc.).-</t>
  </si>
  <si>
    <r>
      <rPr>
        <rFont val="Arial"/>
        <b/>
        <color theme="1"/>
        <sz val="8.0"/>
      </rPr>
      <t xml:space="preserve">Fuente: </t>
    </r>
    <r>
      <rPr>
        <rFont val="Arial"/>
        <color theme="1"/>
        <sz val="8.0"/>
      </rPr>
      <t>Dirección General de Estadística y Censos de la Provincia de Córdoba. Dirección de Estadísticas Socio-Económicas con base en registros de hechos vitales del Departamento Central de Estadísticas del Ministerio de Salud de la Provincia de Córdoba.</t>
    </r>
  </si>
  <si>
    <t>Cuadro 6: Provincia de Córdoba. 10 Primeras causas de mortalidad infantil neonatal. Año 2020</t>
  </si>
  <si>
    <t>Hemorragia pulmonar originada en el periodo perinatal</t>
  </si>
  <si>
    <t>P02</t>
  </si>
  <si>
    <t>Feto y recién nacido afectados por complicaciones de la placenta, del cordón umbilical y de las membranas</t>
  </si>
  <si>
    <t>Trastornos cardiovasculares originados en el periodo perinatal</t>
  </si>
  <si>
    <t>TOTAL DEF. NEONATAL</t>
  </si>
  <si>
    <r>
      <rPr>
        <rFont val="Arial"/>
        <b/>
        <color theme="1"/>
        <sz val="8.0"/>
      </rPr>
      <t>Nota:</t>
    </r>
    <r>
      <rPr>
        <rFont val="Arial"/>
        <color theme="1"/>
        <sz val="8.0"/>
      </rPr>
      <t xml:space="preserve"> Esta tabla nos muestra la 10 primeras causas de muerte Neonatales, la mayoría de las causas son de origen perinatal (embarazo, parto, periodo neonatal y congénitas) de 0 a 27 días de vida .-</t>
    </r>
  </si>
  <si>
    <r>
      <rPr>
        <rFont val="Arial"/>
        <b/>
        <color theme="1"/>
        <sz val="8.0"/>
      </rPr>
      <t xml:space="preserve">Fuente: </t>
    </r>
    <r>
      <rPr>
        <rFont val="Arial"/>
        <color theme="1"/>
        <sz val="8.0"/>
      </rPr>
      <t>Dirección General de Estadística y Censos de la Provincia de Córdoba. Dirección de Estadísticas Socio-Económicas con base en registros de hechos vitales del Departamento Central de Estadísticas del Ministerio de Salud de la Provincia de Córdoba.</t>
    </r>
  </si>
  <si>
    <t>Cuadro 7: Provincia de Córdoba. 10 Primeras causas de mortalidad neonatal precoz. Año 2020</t>
  </si>
  <si>
    <t>Q60</t>
  </si>
  <si>
    <t>Agenesia renal y otras malformaciones hipoplasicas del riñón</t>
  </si>
  <si>
    <t>P00</t>
  </si>
  <si>
    <t>Feto y recién nacido afectados por condiciones de la madre no necesariamente relacionadas con el embarazo presente</t>
  </si>
  <si>
    <t>TOTAL DEF. NEOPRECOZ</t>
  </si>
  <si>
    <r>
      <rPr>
        <rFont val="Arial"/>
        <b/>
        <color theme="1"/>
        <sz val="8.0"/>
      </rPr>
      <t>Nota:</t>
    </r>
    <r>
      <rPr>
        <rFont val="Arial"/>
        <color theme="1"/>
        <sz val="8.0"/>
      </rPr>
      <t xml:space="preserve"> En esta tabla se observan las 10 primeras causas de muertes Neonatales Precoces (entre 0 y 6 días de vida) las causas son de origen perinatal (embarazo, parto, periodo perinatal y congénitas)</t>
    </r>
  </si>
  <si>
    <r>
      <rPr>
        <rFont val="Arial"/>
        <b/>
        <color theme="1"/>
        <sz val="8.0"/>
      </rPr>
      <t xml:space="preserve">Fuente: </t>
    </r>
    <r>
      <rPr>
        <rFont val="Arial"/>
        <color theme="1"/>
        <sz val="8.0"/>
      </rPr>
      <t>Dirección General de Estadística y Censos de la Provincia de Córdoba. Dirección de Estadísticas Socio-Económicas con base en registros de hechos vitales del Departamento Central de Estadísticas del Ministerio de Salud de la Provincia de Córdoba.</t>
    </r>
  </si>
  <si>
    <t>Cuadro 8: Provincia de Córdoba. 10 Primeras causas de mortalidad infantil neonatal tardía. Año 2020</t>
  </si>
  <si>
    <t>Otros problemas respiratorios del recién nacido, originados en el periodo perinatal</t>
  </si>
  <si>
    <t>Q25</t>
  </si>
  <si>
    <t>Malformaciones congénitas de las grandes arterias</t>
  </si>
  <si>
    <t>TOTAL DEF. NEOTARDIA</t>
  </si>
  <si>
    <r>
      <rPr>
        <rFont val="Arial"/>
        <b/>
        <color theme="1"/>
        <sz val="8.0"/>
      </rPr>
      <t xml:space="preserve">Nota: </t>
    </r>
    <r>
      <rPr>
        <rFont val="Arial"/>
        <color theme="1"/>
        <sz val="8.0"/>
      </rPr>
      <t>En esta tabla se encuentran las 10 primeras causas de Muertes Neonatales Tardías que ocurren después del 7</t>
    </r>
    <r>
      <rPr>
        <rFont val="Arial"/>
        <color theme="1"/>
        <sz val="8.0"/>
        <vertAlign val="superscript"/>
      </rPr>
      <t>mo</t>
    </r>
    <r>
      <rPr>
        <rFont val="Arial"/>
        <color theme="1"/>
        <sz val="8.0"/>
      </rPr>
      <t xml:space="preserve"> día pero antes de los 28 días completos de vida.</t>
    </r>
  </si>
  <si>
    <t>Las causas son de origen perinatal (embarazo, parto, periodo neonatal y congénitas).-</t>
  </si>
  <si>
    <r>
      <rPr>
        <rFont val="Arial"/>
        <b/>
        <color theme="1"/>
        <sz val="8.0"/>
      </rPr>
      <t xml:space="preserve">Fuente: </t>
    </r>
    <r>
      <rPr>
        <rFont val="Arial"/>
        <color theme="1"/>
        <sz val="8.0"/>
      </rPr>
      <t>Dirección General de Estadística y Censos de la Provincia de Córdoba. Dirección de Estadísticas Socio-Económicas con base en registros de hechos vitales del Departamento Central de Estadísticas del Ministerio de Salud de la Provincia de Córdoba.</t>
    </r>
  </si>
  <si>
    <t>Cuadro 9: Provincia de Córdoba. Mortalidad infantil por peso al nacer según departamento de residencia. Año 2020</t>
  </si>
  <si>
    <t>Grupo de peso al nacer (gramos)</t>
  </si>
  <si>
    <t>&lt; a 500</t>
  </si>
  <si>
    <t>500 a 749</t>
  </si>
  <si>
    <t>750 a 999</t>
  </si>
  <si>
    <t>1000 a 1499</t>
  </si>
  <si>
    <t>&lt; 1500GR</t>
  </si>
  <si>
    <t>1500 a 1999</t>
  </si>
  <si>
    <t>2000 a 2499</t>
  </si>
  <si>
    <t>1500 A 2499 GR</t>
  </si>
  <si>
    <t>2500 a 2999</t>
  </si>
  <si>
    <t>3000 a 3499</t>
  </si>
  <si>
    <t>3500 a 3999</t>
  </si>
  <si>
    <t>4000 y +</t>
  </si>
  <si>
    <t>&gt;2500 GR</t>
  </si>
  <si>
    <t>Sin Especificar</t>
  </si>
  <si>
    <r>
      <rPr>
        <rFont val="Arial"/>
        <b/>
        <color theme="1"/>
        <sz val="8.0"/>
      </rPr>
      <t xml:space="preserve">Fuente: </t>
    </r>
    <r>
      <rPr>
        <rFont val="Arial"/>
        <color theme="1"/>
        <sz val="8.0"/>
      </rPr>
      <t>Dirección General de Estadística y Censos de la Provincia de Córdoba. Dirección de Estadísticas Socio-Económicas con base en registros de hechos vitales del Departamento Central de Estadísticas del Ministerio de Salud de la Provincia de Córdoba.</t>
    </r>
  </si>
  <si>
    <t>Cuadro 10: Provincia de Córdoba. Mortalidad infantil por edad gestacional según departamento de residencia. Año 2020</t>
  </si>
  <si>
    <t>Tiempo de gestación (semanas)</t>
  </si>
  <si>
    <t>menor a 37</t>
  </si>
  <si>
    <t>37 a 41</t>
  </si>
  <si>
    <t>42 a más</t>
  </si>
  <si>
    <t>Sin especificar</t>
  </si>
  <si>
    <r>
      <rPr>
        <rFont val="Arial"/>
        <b/>
        <color theme="1"/>
        <sz val="8.0"/>
      </rPr>
      <t xml:space="preserve">Fuente: </t>
    </r>
    <r>
      <rPr>
        <rFont val="Arial"/>
        <color theme="1"/>
        <sz val="8.0"/>
      </rPr>
      <t>Dirección General de Estadística y Censos de la Provincia de Córdoba. Dirección de Estadísticas Socio-Económicas con base en registros de hechos vitales del Departamento Central de Estadísticas del Ministerio de Salud de la Provincia de Córdoba.</t>
    </r>
  </si>
  <si>
    <t>Cuadro 11: Provincia de Córdoba. Mortalidad infantil por grupo de edad de la madre y por departamento de residencia. Año 2020</t>
  </si>
  <si>
    <t>Edad de la madre</t>
  </si>
  <si>
    <t>menor de 20</t>
  </si>
  <si>
    <t>20 a 29</t>
  </si>
  <si>
    <t>30 a 39</t>
  </si>
  <si>
    <t>40 y más</t>
  </si>
  <si>
    <r>
      <rPr>
        <rFont val="Arial"/>
        <b/>
        <color theme="1"/>
        <sz val="8.0"/>
      </rPr>
      <t xml:space="preserve">Fuente: </t>
    </r>
    <r>
      <rPr>
        <rFont val="Arial"/>
        <color theme="1"/>
        <sz val="8.0"/>
      </rPr>
      <t>Dirección General de Estadística y Censos de la Provincia de Córdoba. Dirección de Estadísticas Socio-Económicas con base en registros de hechos vitales del Departamento Central de Estadísticas del Ministerio de Salud de la Provincia de Córdoba.</t>
    </r>
  </si>
  <si>
    <t>Cuadro 12: Provincia de Córdoba. Tasa de mortalidad de 1 a 4 años por sexo y por departamento de residencia. Año 2020</t>
  </si>
  <si>
    <t>Población de 1 a 4 años</t>
  </si>
  <si>
    <t>Mortalidad de 1 a 4 años</t>
  </si>
  <si>
    <t>Tasa</t>
  </si>
  <si>
    <t>Masculino</t>
  </si>
  <si>
    <t>Femenino</t>
  </si>
  <si>
    <r>
      <rPr>
        <rFont val="Arial"/>
        <b/>
        <color theme="1"/>
        <sz val="8.0"/>
      </rPr>
      <t xml:space="preserve">Fuente: </t>
    </r>
    <r>
      <rPr>
        <rFont val="Arial"/>
        <color theme="1"/>
        <sz val="8.0"/>
      </rPr>
      <t>Dirección General de Estadística y Censos de la Provincia de Córdoba. Dirección de Estadísticas Socio-Económicas con base en registros de hechos vitales del Departamento Central de Estadísticas del Ministerio de Salud de la Provincia de Córdoba.</t>
    </r>
  </si>
  <si>
    <t>Cuadro 13: Provincia de Córdoba. Mortalidad de 0 a 4 años (&lt; a 5 años de edad) según sexo y departamento de residencia. Año 2020</t>
  </si>
  <si>
    <t>Mortalidad de 0 a 4 años</t>
  </si>
  <si>
    <r>
      <rPr>
        <rFont val="Arial"/>
        <b/>
        <color theme="1"/>
        <sz val="8.0"/>
      </rPr>
      <t xml:space="preserve">Fuente: </t>
    </r>
    <r>
      <rPr>
        <rFont val="Arial"/>
        <color theme="1"/>
        <sz val="8.0"/>
      </rPr>
      <t>Dirección General de Estadística y Censos de la Provincia de Córdoba. Dirección de Estadísticas Socio-Económicas con base en registros de hechos vitales del Departamento Central de Estadísticas del Ministerio de Salud de la Provincia de Córdoba.</t>
    </r>
  </si>
  <si>
    <t>Cuadro 14: Provincia de Córdoba. Tasa de mortalidad materna según grupo de edad. Año 2020</t>
  </si>
  <si>
    <t>Grupos de causa de muerte</t>
  </si>
  <si>
    <t>Total de muertes</t>
  </si>
  <si>
    <t>Grupo de edad</t>
  </si>
  <si>
    <t>Tasa de mortalidad materna</t>
  </si>
  <si>
    <t>&lt; a 20 años</t>
  </si>
  <si>
    <t>20 a 29 años</t>
  </si>
  <si>
    <t>30 a 39 años</t>
  </si>
  <si>
    <t>&gt; a 40 años</t>
  </si>
  <si>
    <t>Defunciones maternas dentro de los 42 días posteriores a la terminación del embarazo</t>
  </si>
  <si>
    <t>Embarazo terminado en aborto (O00-O07)</t>
  </si>
  <si>
    <t>Total Causas Obstétricas directas (O20-O43; O47-O48; O60O71; O73-O75)</t>
  </si>
  <si>
    <t xml:space="preserve">      Hemorragia postparto (O72)</t>
  </si>
  <si>
    <t xml:space="preserve">      Otras causas directas (O20-O43; O47-O48; O60-O71; O73-O75; O95)</t>
  </si>
  <si>
    <t xml:space="preserve">      Placenta previa. Desprendimiento prematuro de placenta y hemorragia ante parto (O44-O46)</t>
  </si>
  <si>
    <t xml:space="preserve">      Sepsis y otras complicaciones principalmente relacionadas con el puerperio (O85-O92)</t>
  </si>
  <si>
    <t xml:space="preserve">      Trastornos hipertensivos. Edema y proteinuria en el embarazo. parto y puerperio (O10-O16)</t>
  </si>
  <si>
    <t>Total Causas Obstétricas Indirectas</t>
  </si>
  <si>
    <t xml:space="preserve">      Otras causas Indirectas (O98-O99) B20.-</t>
  </si>
  <si>
    <r>
      <rPr>
        <rFont val="Arial"/>
        <b/>
        <color theme="1"/>
        <sz val="8.0"/>
      </rPr>
      <t xml:space="preserve">Fuente: </t>
    </r>
    <r>
      <rPr>
        <rFont val="Arial"/>
        <color theme="1"/>
        <sz val="8.0"/>
      </rPr>
      <t>Dirección General de Estadística y Censos de la Provincia de Córdoba. Dirección de Estadísticas Socio-Económicas con base en registros de hechos vitales del Departamento Central de Estadísticas del Ministerio de Salud de la Provincia de Córdoba.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</si>
</sst>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"/>
    <numFmt numFmtId="165" formatCode="0.0"/>
    <numFmt numFmtId="166" formatCode="###0"/>
  </numFmts>
  <fonts count="16">
    <font>
      <sz val="10.0"/>
      <color rgb="FF000000"/>
      <name val="Arial"/>
      <scheme val="minor"/>
    </font>
    <font>
      <b/>
      <sz val="10.0"/>
      <color theme="1"/>
      <name val="Calibri"/>
    </font>
    <font>
      <sz val="10.0"/>
      <color theme="1"/>
      <name val="Calibri"/>
    </font>
    <font>
      <b/>
      <sz val="13.0"/>
      <color theme="1"/>
      <name val="Arial"/>
    </font>
    <font>
      <b/>
      <sz val="10.0"/>
      <color theme="1"/>
      <name val="Arial"/>
    </font>
    <font>
      <b/>
      <sz val="14.0"/>
      <color theme="1"/>
      <name val="Arial"/>
    </font>
    <font>
      <b/>
      <sz val="9.0"/>
      <color theme="1"/>
      <name val="Arial"/>
    </font>
    <font>
      <sz val="9.0"/>
      <color theme="1"/>
      <name val="Arial"/>
    </font>
    <font>
      <u/>
      <sz val="9.0"/>
      <color theme="10"/>
      <name val="Arial"/>
    </font>
    <font>
      <u/>
      <sz val="9.0"/>
      <color theme="10"/>
      <name val="Arial"/>
    </font>
    <font>
      <u/>
      <sz val="8.0"/>
      <color theme="1"/>
      <name val="Arial"/>
    </font>
    <font>
      <sz val="8.0"/>
      <color theme="1"/>
      <name val="Arial"/>
    </font>
    <font>
      <u/>
      <sz val="8.0"/>
      <color theme="1"/>
      <name val="Arial"/>
    </font>
    <font/>
    <font>
      <b/>
      <sz val="8.0"/>
      <color theme="1"/>
      <name val="Arial"/>
    </font>
    <font>
      <i/>
      <sz val="8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48">
    <border/>
    <border>
      <left/>
      <right/>
      <top/>
      <bottom/>
    </border>
    <border>
      <left style="thin">
        <color rgb="FFFFFFFF"/>
      </left>
      <right/>
      <top style="thin">
        <color rgb="FFFFFFFF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/>
      <top style="medium">
        <color rgb="FFFFFFFF"/>
      </top>
      <bottom style="medium">
        <color rgb="FFFFFFFF"/>
      </bottom>
    </border>
    <border>
      <left/>
      <right/>
      <top/>
      <bottom style="thin">
        <color rgb="FF000000"/>
      </bottom>
    </border>
    <border>
      <left/>
      <right/>
      <top style="medium">
        <color rgb="FFFFFFFF"/>
      </top>
    </border>
    <border>
      <left/>
      <right/>
    </border>
    <border>
      <left/>
      <right/>
      <bottom style="medium">
        <color rgb="FFFFFFFF"/>
      </bottom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 style="thin">
        <color rgb="FF000000"/>
      </left>
      <right/>
      <top style="thin">
        <color rgb="FF000000"/>
      </top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right/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</border>
    <border>
      <right/>
    </border>
    <border>
      <left/>
      <right/>
      <top/>
    </border>
    <border>
      <left/>
      <right/>
      <bottom/>
    </border>
    <border>
      <right/>
      <top/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/>
    </border>
    <border>
      <right style="thin">
        <color rgb="FF000000"/>
      </right>
      <bottom/>
    </border>
    <border>
      <left/>
      <top style="thin">
        <color rgb="FF000000"/>
      </top>
      <bottom/>
    </border>
    <border>
      <right/>
      <top style="thin">
        <color rgb="FF000000"/>
      </top>
      <bottom/>
    </border>
    <border>
      <left/>
      <right/>
      <bottom style="thin">
        <color rgb="FF000000"/>
      </bottom>
    </border>
  </borders>
  <cellStyleXfs count="1">
    <xf borderId="0" fillId="0" fontId="0" numFmtId="0" applyAlignment="1" applyFont="1"/>
  </cellStyleXfs>
  <cellXfs count="13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1" numFmtId="0" xfId="0" applyAlignment="1" applyBorder="1" applyFont="1">
      <alignment horizontal="center" vertical="center"/>
    </xf>
    <xf borderId="1" fillId="2" fontId="2" numFmtId="0" xfId="0" applyAlignment="1" applyBorder="1" applyFont="1">
      <alignment vertical="center"/>
    </xf>
    <xf borderId="1" fillId="3" fontId="3" numFmtId="0" xfId="0" applyAlignment="1" applyBorder="1" applyFill="1" applyFont="1">
      <alignment vertical="center"/>
    </xf>
    <xf borderId="1" fillId="3" fontId="4" numFmtId="0" xfId="0" applyAlignment="1" applyBorder="1" applyFont="1">
      <alignment vertical="center"/>
    </xf>
    <xf borderId="2" fillId="2" fontId="1" numFmtId="0" xfId="0" applyAlignment="1" applyBorder="1" applyFont="1">
      <alignment vertical="center"/>
    </xf>
    <xf borderId="1" fillId="3" fontId="5" numFmtId="3" xfId="0" applyAlignment="1" applyBorder="1" applyFont="1" applyNumberFormat="1">
      <alignment horizontal="left" vertical="center"/>
    </xf>
    <xf borderId="1" fillId="3" fontId="6" numFmtId="3" xfId="0" applyAlignment="1" applyBorder="1" applyFont="1" applyNumberFormat="1">
      <alignment horizontal="left" vertical="center"/>
    </xf>
    <xf borderId="1" fillId="2" fontId="6" numFmtId="0" xfId="0" applyAlignment="1" applyBorder="1" applyFont="1">
      <alignment horizontal="center" vertical="center"/>
    </xf>
    <xf borderId="1" fillId="2" fontId="6" numFmtId="0" xfId="0" applyAlignment="1" applyBorder="1" applyFont="1">
      <alignment vertical="center"/>
    </xf>
    <xf borderId="1" fillId="2" fontId="7" numFmtId="0" xfId="0" applyAlignment="1" applyBorder="1" applyFont="1">
      <alignment vertical="center"/>
    </xf>
    <xf borderId="1" fillId="2" fontId="6" numFmtId="0" xfId="0" applyAlignment="1" applyBorder="1" applyFont="1">
      <alignment horizontal="left" vertical="center"/>
    </xf>
    <xf borderId="0" fillId="0" fontId="7" numFmtId="0" xfId="0" applyAlignment="1" applyFont="1">
      <alignment vertical="center"/>
    </xf>
    <xf borderId="1" fillId="3" fontId="8" numFmtId="0" xfId="0" applyAlignment="1" applyBorder="1" applyFont="1">
      <alignment horizontal="left" vertical="center"/>
    </xf>
    <xf borderId="1" fillId="3" fontId="9" numFmtId="0" xfId="0" applyAlignment="1" applyBorder="1" applyFont="1">
      <alignment vertical="center"/>
    </xf>
    <xf borderId="1" fillId="3" fontId="7" numFmtId="0" xfId="0" applyAlignment="1" applyBorder="1" applyFont="1">
      <alignment horizontal="left" vertical="center"/>
    </xf>
    <xf borderId="1" fillId="3" fontId="10" numFmtId="0" xfId="0" applyAlignment="1" applyBorder="1" applyFont="1">
      <alignment vertical="center"/>
    </xf>
    <xf borderId="1" fillId="3" fontId="11" numFmtId="0" xfId="0" applyAlignment="1" applyBorder="1" applyFont="1">
      <alignment vertical="center"/>
    </xf>
    <xf borderId="1" fillId="3" fontId="12" numFmtId="0" xfId="0" applyAlignment="1" applyBorder="1" applyFont="1">
      <alignment horizontal="center" vertical="center"/>
    </xf>
    <xf borderId="3" fillId="3" fontId="11" numFmtId="0" xfId="0" applyAlignment="1" applyBorder="1" applyFont="1">
      <alignment horizontal="center" shrinkToFit="0" vertical="center" wrapText="1"/>
    </xf>
    <xf borderId="4" fillId="3" fontId="11" numFmtId="0" xfId="0" applyAlignment="1" applyBorder="1" applyFont="1">
      <alignment horizontal="center" vertical="center"/>
    </xf>
    <xf borderId="5" fillId="0" fontId="13" numFmtId="0" xfId="0" applyBorder="1" applyFont="1"/>
    <xf borderId="6" fillId="0" fontId="13" numFmtId="0" xfId="0" applyBorder="1" applyFont="1"/>
    <xf borderId="7" fillId="0" fontId="13" numFmtId="0" xfId="0" applyBorder="1" applyFont="1"/>
    <xf borderId="8" fillId="0" fontId="13" numFmtId="0" xfId="0" applyBorder="1" applyFont="1"/>
    <xf borderId="9" fillId="3" fontId="11" numFmtId="0" xfId="0" applyAlignment="1" applyBorder="1" applyFont="1">
      <alignment horizontal="center" shrinkToFit="0" vertical="center" wrapText="1"/>
    </xf>
    <xf borderId="10" fillId="3" fontId="11" numFmtId="0" xfId="0" applyAlignment="1" applyBorder="1" applyFont="1">
      <alignment horizontal="left" vertical="center"/>
    </xf>
    <xf borderId="10" fillId="3" fontId="11" numFmtId="3" xfId="0" applyAlignment="1" applyBorder="1" applyFont="1" applyNumberFormat="1">
      <alignment horizontal="center" vertical="center"/>
    </xf>
    <xf borderId="10" fillId="3" fontId="14" numFmtId="3" xfId="0" applyAlignment="1" applyBorder="1" applyFont="1" applyNumberFormat="1">
      <alignment horizontal="center" vertical="center"/>
    </xf>
    <xf borderId="10" fillId="3" fontId="11" numFmtId="164" xfId="0" applyAlignment="1" applyBorder="1" applyFont="1" applyNumberFormat="1">
      <alignment horizontal="center" vertical="center"/>
    </xf>
    <xf borderId="1" fillId="3" fontId="11" numFmtId="165" xfId="0" applyAlignment="1" applyBorder="1" applyFont="1" applyNumberFormat="1">
      <alignment vertical="center"/>
    </xf>
    <xf borderId="1" fillId="3" fontId="11" numFmtId="0" xfId="0" applyAlignment="1" applyBorder="1" applyFont="1">
      <alignment horizontal="left" vertical="center"/>
    </xf>
    <xf borderId="1" fillId="3" fontId="11" numFmtId="3" xfId="0" applyAlignment="1" applyBorder="1" applyFont="1" applyNumberFormat="1">
      <alignment horizontal="center" vertical="center"/>
    </xf>
    <xf borderId="1" fillId="3" fontId="14" numFmtId="3" xfId="0" applyAlignment="1" applyBorder="1" applyFont="1" applyNumberFormat="1">
      <alignment horizontal="center" vertical="center"/>
    </xf>
    <xf borderId="1" fillId="3" fontId="11" numFmtId="164" xfId="0" applyAlignment="1" applyBorder="1" applyFont="1" applyNumberFormat="1">
      <alignment horizontal="center" vertical="center"/>
    </xf>
    <xf borderId="1" fillId="3" fontId="11" numFmtId="0" xfId="0" applyAlignment="1" applyBorder="1" applyFont="1">
      <alignment horizontal="center" vertical="center"/>
    </xf>
    <xf borderId="11" fillId="3" fontId="11" numFmtId="0" xfId="0" applyAlignment="1" applyBorder="1" applyFont="1">
      <alignment horizontal="center" vertical="center"/>
    </xf>
    <xf borderId="1" fillId="3" fontId="14" numFmtId="0" xfId="0" applyAlignment="1" applyBorder="1" applyFont="1">
      <alignment horizontal="center" vertical="center"/>
    </xf>
    <xf borderId="1" fillId="3" fontId="14" numFmtId="164" xfId="0" applyAlignment="1" applyBorder="1" applyFont="1" applyNumberFormat="1">
      <alignment horizontal="center" vertical="center"/>
    </xf>
    <xf borderId="1" fillId="3" fontId="14" numFmtId="165" xfId="0" applyAlignment="1" applyBorder="1" applyFont="1" applyNumberFormat="1">
      <alignment horizontal="center" vertical="center"/>
    </xf>
    <xf borderId="12" fillId="3" fontId="11" numFmtId="0" xfId="0" applyAlignment="1" applyBorder="1" applyFont="1">
      <alignment horizontal="left" vertical="center"/>
    </xf>
    <xf borderId="12" fillId="3" fontId="14" numFmtId="3" xfId="0" applyAlignment="1" applyBorder="1" applyFont="1" applyNumberFormat="1">
      <alignment horizontal="center" vertical="center"/>
    </xf>
    <xf borderId="12" fillId="3" fontId="14" numFmtId="0" xfId="0" applyAlignment="1" applyBorder="1" applyFont="1">
      <alignment horizontal="center" vertical="center"/>
    </xf>
    <xf borderId="12" fillId="3" fontId="14" numFmtId="165" xfId="0" applyAlignment="1" applyBorder="1" applyFont="1" applyNumberFormat="1">
      <alignment horizontal="center" vertical="center"/>
    </xf>
    <xf borderId="12" fillId="3" fontId="14" numFmtId="164" xfId="0" applyAlignment="1" applyBorder="1" applyFont="1" applyNumberFormat="1">
      <alignment horizontal="center" vertical="center"/>
    </xf>
    <xf borderId="13" fillId="3" fontId="11" numFmtId="0" xfId="0" applyAlignment="1" applyBorder="1" applyFont="1">
      <alignment horizontal="center" shrinkToFit="0" vertical="center" wrapText="1"/>
    </xf>
    <xf borderId="14" fillId="0" fontId="13" numFmtId="0" xfId="0" applyBorder="1" applyFont="1"/>
    <xf borderId="15" fillId="0" fontId="13" numFmtId="0" xfId="0" applyBorder="1" applyFont="1"/>
    <xf borderId="11" fillId="3" fontId="11" numFmtId="0" xfId="0" applyAlignment="1" applyBorder="1" applyFont="1">
      <alignment horizontal="center" shrinkToFit="0" vertical="center" wrapText="1"/>
    </xf>
    <xf borderId="11" fillId="3" fontId="11" numFmtId="165" xfId="0" applyAlignment="1" applyBorder="1" applyFont="1" applyNumberFormat="1">
      <alignment horizontal="center" vertical="center"/>
    </xf>
    <xf borderId="11" fillId="3" fontId="11" numFmtId="3" xfId="0" applyAlignment="1" applyBorder="1" applyFont="1" applyNumberFormat="1">
      <alignment horizontal="center" vertical="center"/>
    </xf>
    <xf borderId="1" fillId="3" fontId="11" numFmtId="3" xfId="0" applyAlignment="1" applyBorder="1" applyFont="1" applyNumberFormat="1">
      <alignment vertical="center"/>
    </xf>
    <xf borderId="4" fillId="3" fontId="11" numFmtId="0" xfId="0" applyAlignment="1" applyBorder="1" applyFont="1">
      <alignment horizontal="center" shrinkToFit="0" vertical="center" wrapText="1"/>
    </xf>
    <xf borderId="10" fillId="3" fontId="11" numFmtId="165" xfId="0" applyAlignment="1" applyBorder="1" applyFont="1" applyNumberFormat="1">
      <alignment horizontal="center" vertical="center"/>
    </xf>
    <xf borderId="10" fillId="3" fontId="14" numFmtId="165" xfId="0" applyAlignment="1" applyBorder="1" applyFont="1" applyNumberFormat="1">
      <alignment horizontal="center" vertical="center"/>
    </xf>
    <xf borderId="1" fillId="3" fontId="11" numFmtId="165" xfId="0" applyAlignment="1" applyBorder="1" applyFont="1" applyNumberFormat="1">
      <alignment horizontal="center" vertical="center"/>
    </xf>
    <xf borderId="12" fillId="3" fontId="11" numFmtId="3" xfId="0" applyAlignment="1" applyBorder="1" applyFont="1" applyNumberFormat="1">
      <alignment horizontal="center" vertical="center"/>
    </xf>
    <xf borderId="12" fillId="3" fontId="11" numFmtId="165" xfId="0" applyAlignment="1" applyBorder="1" applyFont="1" applyNumberFormat="1">
      <alignment horizontal="center" vertical="center"/>
    </xf>
    <xf borderId="1" fillId="3" fontId="11" numFmtId="0" xfId="0" applyAlignment="1" applyBorder="1" applyFont="1">
      <alignment horizontal="center" shrinkToFit="0" vertical="center" wrapText="1"/>
    </xf>
    <xf borderId="16" fillId="3" fontId="11" numFmtId="0" xfId="0" applyAlignment="1" applyBorder="1" applyFont="1">
      <alignment horizontal="left" shrinkToFit="0" vertical="center" wrapText="1"/>
    </xf>
    <xf borderId="17" fillId="0" fontId="13" numFmtId="0" xfId="0" applyBorder="1" applyFont="1"/>
    <xf borderId="18" fillId="0" fontId="13" numFmtId="0" xfId="0" applyBorder="1" applyFont="1"/>
    <xf borderId="19" fillId="0" fontId="13" numFmtId="0" xfId="0" applyBorder="1" applyFont="1"/>
    <xf borderId="20" fillId="0" fontId="13" numFmtId="0" xfId="0" applyBorder="1" applyFont="1"/>
    <xf borderId="21" fillId="0" fontId="13" numFmtId="0" xfId="0" applyBorder="1" applyFont="1"/>
    <xf borderId="1" fillId="3" fontId="14" numFmtId="0" xfId="0" applyAlignment="1" applyBorder="1" applyFont="1">
      <alignment vertical="center"/>
    </xf>
    <xf borderId="22" fillId="3" fontId="11" numFmtId="0" xfId="0" applyAlignment="1" applyBorder="1" applyFont="1">
      <alignment horizontal="center" shrinkToFit="0" vertical="center" wrapText="1"/>
    </xf>
    <xf borderId="23" fillId="3" fontId="11" numFmtId="0" xfId="0" applyAlignment="1" applyBorder="1" applyFont="1">
      <alignment horizontal="center" vertical="center"/>
    </xf>
    <xf borderId="3" fillId="3" fontId="11" numFmtId="0" xfId="0" applyAlignment="1" applyBorder="1" applyFont="1">
      <alignment horizontal="center" vertical="center"/>
    </xf>
    <xf borderId="24" fillId="3" fontId="11" numFmtId="0" xfId="0" applyAlignment="1" applyBorder="1" applyFont="1">
      <alignment horizontal="center" vertical="center"/>
    </xf>
    <xf borderId="25" fillId="0" fontId="13" numFmtId="0" xfId="0" applyBorder="1" applyFont="1"/>
    <xf borderId="26" fillId="0" fontId="13" numFmtId="0" xfId="0" applyBorder="1" applyFont="1"/>
    <xf borderId="3" fillId="3" fontId="14" numFmtId="0" xfId="0" applyAlignment="1" applyBorder="1" applyFont="1">
      <alignment horizontal="center" shrinkToFit="0" vertical="center" wrapText="1"/>
    </xf>
    <xf borderId="10" fillId="3" fontId="11" numFmtId="0" xfId="0" applyAlignment="1" applyBorder="1" applyFont="1">
      <alignment horizontal="center" vertical="center"/>
    </xf>
    <xf borderId="10" fillId="3" fontId="11" numFmtId="0" xfId="0" applyAlignment="1" applyBorder="1" applyFont="1">
      <alignment shrinkToFit="0" vertical="center" wrapText="1"/>
    </xf>
    <xf borderId="27" fillId="3" fontId="14" numFmtId="3" xfId="0" applyAlignment="1" applyBorder="1" applyFont="1" applyNumberFormat="1">
      <alignment horizontal="center" vertical="center"/>
    </xf>
    <xf borderId="23" fillId="3" fontId="11" numFmtId="0" xfId="0" applyAlignment="1" applyBorder="1" applyFont="1">
      <alignment vertical="center"/>
    </xf>
    <xf borderId="24" fillId="3" fontId="11" numFmtId="0" xfId="0" applyAlignment="1" applyBorder="1" applyFont="1">
      <alignment vertical="center"/>
    </xf>
    <xf borderId="1" fillId="3" fontId="11" numFmtId="0" xfId="0" applyAlignment="1" applyBorder="1" applyFont="1">
      <alignment shrinkToFit="0" vertical="center" wrapText="1"/>
    </xf>
    <xf borderId="28" fillId="3" fontId="14" numFmtId="3" xfId="0" applyAlignment="1" applyBorder="1" applyFont="1" applyNumberFormat="1">
      <alignment horizontal="center" vertical="center"/>
    </xf>
    <xf borderId="1" fillId="3" fontId="11" numFmtId="0" xfId="0" applyAlignment="1" applyBorder="1" applyFont="1">
      <alignment horizontal="left" shrinkToFit="0" vertical="center" wrapText="1"/>
    </xf>
    <xf borderId="29" fillId="0" fontId="13" numFmtId="0" xfId="0" applyBorder="1" applyFont="1"/>
    <xf borderId="23" fillId="3" fontId="14" numFmtId="3" xfId="0" applyAlignment="1" applyBorder="1" applyFont="1" applyNumberFormat="1">
      <alignment horizontal="center" shrinkToFit="0" vertical="center" wrapText="1"/>
    </xf>
    <xf borderId="30" fillId="3" fontId="11" numFmtId="0" xfId="0" applyAlignment="1" applyBorder="1" applyFont="1">
      <alignment horizontal="center" shrinkToFit="0" vertical="center" wrapText="1"/>
    </xf>
    <xf borderId="31" fillId="0" fontId="13" numFmtId="0" xfId="0" applyBorder="1" applyFont="1"/>
    <xf borderId="32" fillId="0" fontId="13" numFmtId="0" xfId="0" applyBorder="1" applyFont="1"/>
    <xf borderId="10" fillId="3" fontId="11" numFmtId="0" xfId="0" applyAlignment="1" applyBorder="1" applyFont="1">
      <alignment horizontal="left" shrinkToFit="0" vertical="center" wrapText="1"/>
    </xf>
    <xf borderId="27" fillId="3" fontId="14" numFmtId="3" xfId="0" applyAlignment="1" applyBorder="1" applyFont="1" applyNumberFormat="1">
      <alignment horizontal="center" shrinkToFit="0" vertical="center" wrapText="1"/>
    </xf>
    <xf borderId="12" fillId="3" fontId="11" numFmtId="0" xfId="0" applyAlignment="1" applyBorder="1" applyFont="1">
      <alignment horizontal="center" vertical="center"/>
    </xf>
    <xf borderId="12" fillId="3" fontId="11" numFmtId="0" xfId="0" applyAlignment="1" applyBorder="1" applyFont="1">
      <alignment horizontal="left" shrinkToFit="0" vertical="center" wrapText="1"/>
    </xf>
    <xf borderId="33" fillId="3" fontId="14" numFmtId="3" xfId="0" applyAlignment="1" applyBorder="1" applyFont="1" applyNumberFormat="1">
      <alignment horizontal="center" shrinkToFit="0" vertical="center" wrapText="1"/>
    </xf>
    <xf borderId="10" fillId="3" fontId="14" numFmtId="0" xfId="0" applyAlignment="1" applyBorder="1" applyFont="1">
      <alignment horizontal="center" vertical="center"/>
    </xf>
    <xf borderId="34" fillId="3" fontId="14" numFmtId="0" xfId="0" applyAlignment="1" applyBorder="1" applyFont="1">
      <alignment horizontal="center" shrinkToFit="0" vertical="center" wrapText="1"/>
    </xf>
    <xf borderId="35" fillId="0" fontId="13" numFmtId="0" xfId="0" applyBorder="1" applyFont="1"/>
    <xf borderId="36" fillId="0" fontId="13" numFmtId="0" xfId="0" applyBorder="1" applyFont="1"/>
    <xf borderId="37" fillId="0" fontId="13" numFmtId="0" xfId="0" applyBorder="1" applyFont="1"/>
    <xf borderId="38" fillId="3" fontId="11" numFmtId="0" xfId="0" applyAlignment="1" applyBorder="1" applyFont="1">
      <alignment horizontal="center" shrinkToFit="0" vertical="center" wrapText="1"/>
    </xf>
    <xf borderId="39" fillId="0" fontId="13" numFmtId="0" xfId="0" applyBorder="1" applyFont="1"/>
    <xf borderId="34" fillId="3" fontId="11" numFmtId="0" xfId="0" applyAlignment="1" applyBorder="1" applyFont="1">
      <alignment horizontal="center" shrinkToFit="0" vertical="center" wrapText="1"/>
    </xf>
    <xf borderId="12" fillId="3" fontId="11" numFmtId="1" xfId="0" applyAlignment="1" applyBorder="1" applyFont="1" applyNumberFormat="1">
      <alignment horizontal="center" vertical="center"/>
    </xf>
    <xf borderId="34" fillId="3" fontId="11" numFmtId="0" xfId="0" applyAlignment="1" applyBorder="1" applyFont="1">
      <alignment horizontal="center" vertical="center"/>
    </xf>
    <xf borderId="1" fillId="3" fontId="7" numFmtId="0" xfId="0" applyAlignment="1" applyBorder="1" applyFont="1">
      <alignment vertical="center"/>
    </xf>
    <xf borderId="10" fillId="3" fontId="14" numFmtId="0" xfId="0" applyAlignment="1" applyBorder="1" applyFont="1">
      <alignment horizontal="left" vertical="center"/>
    </xf>
    <xf borderId="10" fillId="3" fontId="14" numFmtId="0" xfId="0" applyAlignment="1" applyBorder="1" applyFont="1">
      <alignment horizontal="center" shrinkToFit="0" vertical="center" wrapText="1"/>
    </xf>
    <xf borderId="10" fillId="3" fontId="14" numFmtId="165" xfId="0" applyAlignment="1" applyBorder="1" applyFont="1" applyNumberFormat="1">
      <alignment horizontal="center" shrinkToFit="0" vertical="center" wrapText="1"/>
    </xf>
    <xf borderId="1" fillId="3" fontId="14" numFmtId="0" xfId="0" applyAlignment="1" applyBorder="1" applyFont="1">
      <alignment horizontal="center" shrinkToFit="0" vertical="center" wrapText="1"/>
    </xf>
    <xf borderId="1" fillId="3" fontId="11" numFmtId="165" xfId="0" applyAlignment="1" applyBorder="1" applyFont="1" applyNumberFormat="1">
      <alignment horizontal="center" shrinkToFit="0" vertical="center" wrapText="1"/>
    </xf>
    <xf borderId="12" fillId="3" fontId="11" numFmtId="0" xfId="0" applyAlignment="1" applyBorder="1" applyFont="1">
      <alignment horizontal="center" shrinkToFit="0" vertical="center" wrapText="1"/>
    </xf>
    <xf borderId="12" fillId="3" fontId="14" numFmtId="0" xfId="0" applyAlignment="1" applyBorder="1" applyFont="1">
      <alignment horizontal="center" shrinkToFit="0" vertical="center" wrapText="1"/>
    </xf>
    <xf borderId="12" fillId="3" fontId="11" numFmtId="165" xfId="0" applyAlignment="1" applyBorder="1" applyFont="1" applyNumberFormat="1">
      <alignment horizontal="center" shrinkToFit="0" vertical="center" wrapText="1"/>
    </xf>
    <xf borderId="1" fillId="3" fontId="11" numFmtId="9" xfId="0" applyAlignment="1" applyBorder="1" applyFont="1" applyNumberFormat="1">
      <alignment horizontal="center" vertical="center"/>
    </xf>
    <xf borderId="38" fillId="3" fontId="15" numFmtId="0" xfId="0" applyAlignment="1" applyBorder="1" applyFont="1">
      <alignment horizontal="center" shrinkToFit="0" vertical="center" wrapText="1"/>
    </xf>
    <xf borderId="30" fillId="3" fontId="11" numFmtId="0" xfId="0" applyAlignment="1" applyBorder="1" applyFont="1">
      <alignment horizontal="center" vertical="center"/>
    </xf>
    <xf borderId="40" fillId="0" fontId="13" numFmtId="0" xfId="0" applyBorder="1" applyFont="1"/>
    <xf borderId="9" fillId="3" fontId="11" numFmtId="0" xfId="0" applyAlignment="1" applyBorder="1" applyFont="1">
      <alignment horizontal="center" vertical="center"/>
    </xf>
    <xf borderId="1" fillId="3" fontId="15" numFmtId="0" xfId="0" applyAlignment="1" applyBorder="1" applyFont="1">
      <alignment vertical="center"/>
    </xf>
    <xf borderId="10" fillId="3" fontId="14" numFmtId="3" xfId="0" applyAlignment="1" applyBorder="1" applyFont="1" applyNumberFormat="1">
      <alignment horizontal="center" shrinkToFit="0" vertical="center" wrapText="1"/>
    </xf>
    <xf borderId="10" fillId="3" fontId="11" numFmtId="165" xfId="0" applyAlignment="1" applyBorder="1" applyFont="1" applyNumberFormat="1">
      <alignment horizontal="center" shrinkToFit="0" vertical="center" wrapText="1"/>
    </xf>
    <xf borderId="1" fillId="3" fontId="11" numFmtId="3" xfId="0" applyAlignment="1" applyBorder="1" applyFont="1" applyNumberFormat="1">
      <alignment horizontal="center" shrinkToFit="0" vertical="center" wrapText="1"/>
    </xf>
    <xf borderId="1" fillId="3" fontId="14" numFmtId="3" xfId="0" applyAlignment="1" applyBorder="1" applyFont="1" applyNumberFormat="1">
      <alignment horizontal="center" shrinkToFit="0" vertical="center" wrapText="1"/>
    </xf>
    <xf borderId="12" fillId="3" fontId="11" numFmtId="3" xfId="0" applyAlignment="1" applyBorder="1" applyFont="1" applyNumberFormat="1">
      <alignment horizontal="center" shrinkToFit="0" vertical="center" wrapText="1"/>
    </xf>
    <xf borderId="12" fillId="3" fontId="14" numFmtId="3" xfId="0" applyAlignment="1" applyBorder="1" applyFont="1" applyNumberFormat="1">
      <alignment horizontal="center" shrinkToFit="0" vertical="center" wrapText="1"/>
    </xf>
    <xf borderId="41" fillId="3" fontId="11" numFmtId="0" xfId="0" applyAlignment="1" applyBorder="1" applyFont="1">
      <alignment horizontal="center" shrinkToFit="0" vertical="center" wrapText="1"/>
    </xf>
    <xf borderId="42" fillId="0" fontId="13" numFmtId="0" xfId="0" applyBorder="1" applyFont="1"/>
    <xf borderId="43" fillId="0" fontId="13" numFmtId="0" xfId="0" applyBorder="1" applyFont="1"/>
    <xf borderId="44" fillId="0" fontId="13" numFmtId="0" xfId="0" applyBorder="1" applyFont="1"/>
    <xf borderId="45" fillId="3" fontId="14" numFmtId="0" xfId="0" applyAlignment="1" applyBorder="1" applyFont="1">
      <alignment horizontal="left" shrinkToFit="0" vertical="center" wrapText="1"/>
    </xf>
    <xf borderId="46" fillId="0" fontId="13" numFmtId="0" xfId="0" applyBorder="1" applyFont="1"/>
    <xf borderId="38" fillId="3" fontId="14" numFmtId="0" xfId="0" applyAlignment="1" applyBorder="1" applyFont="1">
      <alignment horizontal="center" shrinkToFit="0" vertical="center" wrapText="1"/>
    </xf>
    <xf borderId="1" fillId="3" fontId="14" numFmtId="0" xfId="0" applyAlignment="1" applyBorder="1" applyFont="1">
      <alignment horizontal="left" shrinkToFit="0" vertical="center" wrapText="1"/>
    </xf>
    <xf quotePrefix="1" borderId="1" fillId="3" fontId="14" numFmtId="0" xfId="0" applyAlignment="1" applyBorder="1" applyFont="1">
      <alignment horizontal="center" shrinkToFit="0" vertical="center" wrapText="1"/>
    </xf>
    <xf borderId="47" fillId="0" fontId="13" numFmtId="0" xfId="0" applyBorder="1" applyFont="1"/>
    <xf quotePrefix="1" borderId="12" fillId="3" fontId="14" numFmtId="0" xfId="0" applyAlignment="1" applyBorder="1" applyFont="1">
      <alignment horizontal="center" shrinkToFit="0" vertical="center" wrapText="1"/>
    </xf>
    <xf borderId="1" fillId="3" fontId="11" numFmtId="166" xfId="0" applyAlignment="1" applyBorder="1" applyFont="1" applyNumberForma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customschemas.google.com/relationships/workbookmetadata" Target="metadata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4552950" cy="685800"/>
    <xdr:grpSp>
      <xdr:nvGrpSpPr>
        <xdr:cNvPr id="2" name="Shape 2"/>
        <xdr:cNvGrpSpPr/>
      </xdr:nvGrpSpPr>
      <xdr:grpSpPr>
        <a:xfrm>
          <a:off x="3069525" y="3437100"/>
          <a:ext cx="4552950" cy="685800"/>
          <a:chOff x="3069525" y="3437100"/>
          <a:chExt cx="4552950" cy="685800"/>
        </a:xfrm>
      </xdr:grpSpPr>
      <xdr:grpSp>
        <xdr:nvGrpSpPr>
          <xdr:cNvPr id="3" name="Shape 3"/>
          <xdr:cNvGrpSpPr/>
        </xdr:nvGrpSpPr>
        <xdr:grpSpPr>
          <a:xfrm>
            <a:off x="3069525" y="3437100"/>
            <a:ext cx="4552950" cy="685800"/>
            <a:chOff x="3238500" y="171450"/>
            <a:chExt cx="4759699" cy="659624"/>
          </a:xfrm>
        </xdr:grpSpPr>
        <xdr:sp>
          <xdr:nvSpPr>
            <xdr:cNvPr id="4" name="Shape 4"/>
            <xdr:cNvSpPr/>
          </xdr:nvSpPr>
          <xdr:spPr>
            <a:xfrm>
              <a:off x="3238500" y="171450"/>
              <a:ext cx="4759675" cy="6596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pic>
          <xdr:nvPicPr>
            <xdr:cNvPr descr="Hoja membretada ESTADISTICA_BICENTENARIO-01.png" id="5" name="Shape 5"/>
            <xdr:cNvPicPr preferRelativeResize="0"/>
          </xdr:nvPicPr>
          <xdr:blipFill rotWithShape="1">
            <a:blip r:embed="rId1">
              <a:alphaModFix/>
            </a:blip>
            <a:srcRect b="0" l="0" r="82452" t="10966"/>
            <a:stretch/>
          </xdr:blipFill>
          <xdr:spPr>
            <a:xfrm>
              <a:off x="3238500" y="219074"/>
              <a:ext cx="1730798" cy="61200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descr="Hoja membretada ESTADISTICA_BICENTENARIO-01.png" id="6" name="Shape 6"/>
            <xdr:cNvPicPr preferRelativeResize="0"/>
          </xdr:nvPicPr>
          <xdr:blipFill rotWithShape="1">
            <a:blip r:embed="rId2">
              <a:alphaModFix/>
            </a:blip>
            <a:srcRect b="0" l="45353" r="19427" t="-1275"/>
            <a:stretch/>
          </xdr:blipFill>
          <xdr:spPr>
            <a:xfrm>
              <a:off x="4737001" y="171450"/>
              <a:ext cx="3261198" cy="630375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75"/>
    <col customWidth="1" min="2" max="9" width="11.38"/>
    <col customWidth="1" min="10" max="26" width="9.13"/>
  </cols>
  <sheetData>
    <row r="1">
      <c r="A1" s="1"/>
      <c r="B1" s="2"/>
      <c r="C1" s="1"/>
      <c r="D1" s="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1"/>
      <c r="B2" s="2"/>
      <c r="C2" s="1"/>
      <c r="D2" s="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1"/>
      <c r="B3" s="2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"/>
      <c r="B4" s="2"/>
      <c r="C4" s="1"/>
      <c r="D4" s="1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0" customHeight="1">
      <c r="A5" s="4" t="s">
        <v>0</v>
      </c>
      <c r="B5" s="2"/>
      <c r="C5" s="1"/>
      <c r="D5" s="1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8.0" customHeight="1">
      <c r="A6" s="5"/>
      <c r="B6" s="2"/>
      <c r="C6" s="6"/>
      <c r="D6" s="1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8.0" customHeight="1">
      <c r="A7" s="7" t="s">
        <v>1</v>
      </c>
      <c r="B7" s="2"/>
      <c r="C7" s="1"/>
      <c r="D7" s="1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8.0" customHeight="1">
      <c r="A8" s="8"/>
      <c r="B8" s="9"/>
      <c r="C8" s="10"/>
      <c r="D8" s="10"/>
      <c r="E8" s="11"/>
      <c r="F8" s="11"/>
      <c r="G8" s="11"/>
      <c r="H8" s="11"/>
      <c r="I8" s="11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8.0" customHeight="1">
      <c r="A9" s="12" t="s">
        <v>2</v>
      </c>
      <c r="B9" s="13"/>
      <c r="C9" s="10"/>
      <c r="D9" s="10"/>
      <c r="E9" s="11"/>
      <c r="F9" s="11"/>
      <c r="G9" s="11"/>
      <c r="H9" s="11"/>
      <c r="I9" s="11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8.0" customHeight="1">
      <c r="A10" s="10"/>
      <c r="B10" s="9"/>
      <c r="C10" s="10"/>
      <c r="D10" s="10"/>
      <c r="E10" s="11"/>
      <c r="F10" s="11"/>
      <c r="G10" s="11"/>
      <c r="H10" s="11"/>
      <c r="I10" s="11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8.0" customHeight="1">
      <c r="A11" s="14" t="s">
        <v>3</v>
      </c>
      <c r="B11" s="10"/>
      <c r="C11" s="10"/>
      <c r="D11" s="10"/>
      <c r="E11" s="11"/>
      <c r="F11" s="11"/>
      <c r="G11" s="11"/>
      <c r="H11" s="11"/>
      <c r="I11" s="11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8.0" customHeight="1">
      <c r="A12" s="14" t="s">
        <v>4</v>
      </c>
      <c r="B12" s="12"/>
      <c r="C12" s="10"/>
      <c r="D12" s="10"/>
      <c r="E12" s="11"/>
      <c r="F12" s="11"/>
      <c r="G12" s="11"/>
      <c r="H12" s="11"/>
      <c r="I12" s="11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8.0" customHeight="1">
      <c r="A13" s="14" t="s">
        <v>5</v>
      </c>
      <c r="B13" s="10"/>
      <c r="C13" s="10"/>
      <c r="D13" s="10"/>
      <c r="E13" s="11"/>
      <c r="F13" s="11"/>
      <c r="G13" s="11"/>
      <c r="H13" s="11"/>
      <c r="I13" s="11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8.0" customHeight="1">
      <c r="A14" s="14" t="s">
        <v>6</v>
      </c>
      <c r="B14" s="12"/>
      <c r="C14" s="10"/>
      <c r="D14" s="10"/>
      <c r="E14" s="11"/>
      <c r="F14" s="11"/>
      <c r="G14" s="11"/>
      <c r="H14" s="11"/>
      <c r="I14" s="11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8.0" customHeight="1">
      <c r="A15" s="14" t="s">
        <v>7</v>
      </c>
      <c r="B15" s="12"/>
      <c r="C15" s="10"/>
      <c r="D15" s="10"/>
      <c r="E15" s="11"/>
      <c r="F15" s="11"/>
      <c r="G15" s="11"/>
      <c r="H15" s="11"/>
      <c r="I15" s="11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8.0" customHeight="1">
      <c r="A16" s="14" t="s">
        <v>8</v>
      </c>
      <c r="B16" s="12"/>
      <c r="C16" s="10"/>
      <c r="D16" s="10"/>
      <c r="E16" s="11"/>
      <c r="F16" s="11"/>
      <c r="G16" s="11"/>
      <c r="H16" s="11"/>
      <c r="I16" s="11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8.0" customHeight="1">
      <c r="A17" s="14" t="s">
        <v>9</v>
      </c>
      <c r="B17" s="12"/>
      <c r="C17" s="10"/>
      <c r="D17" s="10"/>
      <c r="E17" s="11"/>
      <c r="F17" s="11"/>
      <c r="G17" s="11"/>
      <c r="H17" s="11"/>
      <c r="I17" s="11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8.0" customHeight="1">
      <c r="A18" s="14" t="s">
        <v>10</v>
      </c>
      <c r="B18" s="12"/>
      <c r="C18" s="10"/>
      <c r="D18" s="10"/>
      <c r="E18" s="11"/>
      <c r="F18" s="11"/>
      <c r="G18" s="11"/>
      <c r="H18" s="11"/>
      <c r="I18" s="11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8.0" customHeight="1">
      <c r="A19" s="15" t="s">
        <v>11</v>
      </c>
      <c r="B19" s="10"/>
      <c r="C19" s="10"/>
      <c r="D19" s="10"/>
      <c r="E19" s="11"/>
      <c r="F19" s="11"/>
      <c r="G19" s="11"/>
      <c r="H19" s="11"/>
      <c r="I19" s="11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8.0" customHeight="1">
      <c r="A20" s="14" t="s">
        <v>12</v>
      </c>
      <c r="B20" s="12"/>
      <c r="C20" s="10"/>
      <c r="D20" s="10"/>
      <c r="E20" s="11"/>
      <c r="F20" s="11"/>
      <c r="G20" s="11"/>
      <c r="H20" s="11"/>
      <c r="I20" s="11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8.0" customHeight="1">
      <c r="A21" s="14" t="s">
        <v>13</v>
      </c>
      <c r="B21" s="12"/>
      <c r="C21" s="10"/>
      <c r="D21" s="10"/>
      <c r="E21" s="11"/>
      <c r="F21" s="11"/>
      <c r="G21" s="11"/>
      <c r="H21" s="11"/>
      <c r="I21" s="11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8.0" customHeight="1">
      <c r="A22" s="14" t="s">
        <v>14</v>
      </c>
      <c r="B22" s="12"/>
      <c r="C22" s="10"/>
      <c r="D22" s="10"/>
      <c r="E22" s="11"/>
      <c r="F22" s="11"/>
      <c r="G22" s="11"/>
      <c r="H22" s="11"/>
      <c r="I22" s="11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8.0" customHeight="1">
      <c r="A23" s="14" t="s">
        <v>15</v>
      </c>
      <c r="B23" s="12"/>
      <c r="C23" s="10"/>
      <c r="D23" s="10"/>
      <c r="E23" s="11"/>
      <c r="F23" s="11"/>
      <c r="G23" s="11"/>
      <c r="H23" s="11"/>
      <c r="I23" s="11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8.0" customHeight="1">
      <c r="A24" s="14" t="s">
        <v>16</v>
      </c>
      <c r="B24" s="12"/>
      <c r="C24" s="10"/>
      <c r="D24" s="10"/>
      <c r="E24" s="11"/>
      <c r="F24" s="11"/>
      <c r="G24" s="11"/>
      <c r="H24" s="11"/>
      <c r="I24" s="11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0" customHeight="1">
      <c r="A25" s="10"/>
      <c r="B25" s="9"/>
      <c r="C25" s="10"/>
      <c r="D25" s="10"/>
      <c r="E25" s="11"/>
      <c r="F25" s="11"/>
      <c r="G25" s="11"/>
      <c r="H25" s="11"/>
      <c r="I25" s="11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1"/>
      <c r="B26" s="2"/>
      <c r="C26" s="1"/>
      <c r="D26" s="1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1"/>
      <c r="B27" s="2"/>
      <c r="C27" s="1"/>
      <c r="D27" s="1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1"/>
      <c r="B28" s="2"/>
      <c r="C28" s="1"/>
      <c r="D28" s="1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1"/>
      <c r="B29" s="2"/>
      <c r="C29" s="1"/>
      <c r="D29" s="1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1"/>
      <c r="B30" s="2"/>
      <c r="C30" s="1"/>
      <c r="D30" s="1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1"/>
      <c r="B31" s="2"/>
      <c r="C31" s="1"/>
      <c r="D31" s="1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1"/>
      <c r="B32" s="2"/>
      <c r="C32" s="1"/>
      <c r="D32" s="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1"/>
      <c r="B33" s="2"/>
      <c r="C33" s="1"/>
      <c r="D33" s="1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1"/>
      <c r="B34" s="2"/>
      <c r="C34" s="1"/>
      <c r="D34" s="1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1"/>
      <c r="B35" s="2"/>
      <c r="C35" s="1"/>
      <c r="D35" s="1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1"/>
      <c r="B36" s="2"/>
      <c r="C36" s="1"/>
      <c r="D36" s="1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1"/>
      <c r="B37" s="2"/>
      <c r="C37" s="1"/>
      <c r="D37" s="1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1"/>
      <c r="B38" s="2"/>
      <c r="C38" s="1"/>
      <c r="D38" s="1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1"/>
      <c r="B39" s="2"/>
      <c r="C39" s="1"/>
      <c r="D39" s="1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1"/>
      <c r="B40" s="2"/>
      <c r="C40" s="1"/>
      <c r="D40" s="1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1"/>
      <c r="B41" s="2"/>
      <c r="C41" s="1"/>
      <c r="D41" s="1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"/>
      <c r="B42" s="2"/>
      <c r="C42" s="1"/>
      <c r="D42" s="1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1"/>
      <c r="B43" s="2"/>
      <c r="C43" s="1"/>
      <c r="D43" s="1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"/>
      <c r="B44" s="2"/>
      <c r="C44" s="1"/>
      <c r="D44" s="1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"/>
      <c r="B45" s="2"/>
      <c r="C45" s="1"/>
      <c r="D45" s="1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"/>
      <c r="B46" s="2"/>
      <c r="C46" s="1"/>
      <c r="D46" s="1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1"/>
      <c r="B47" s="2"/>
      <c r="C47" s="1"/>
      <c r="D47" s="1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"/>
      <c r="B48" s="2"/>
      <c r="C48" s="1"/>
      <c r="D48" s="1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"/>
      <c r="B49" s="2"/>
      <c r="C49" s="1"/>
      <c r="D49" s="1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"/>
      <c r="B50" s="2"/>
      <c r="C50" s="1"/>
      <c r="D50" s="1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"/>
      <c r="B51" s="2"/>
      <c r="C51" s="1"/>
      <c r="D51" s="1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1"/>
      <c r="B52" s="2"/>
      <c r="C52" s="1"/>
      <c r="D52" s="1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"/>
      <c r="B53" s="2"/>
      <c r="C53" s="1"/>
      <c r="D53" s="1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"/>
      <c r="B54" s="2"/>
      <c r="C54" s="1"/>
      <c r="D54" s="1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"/>
      <c r="B55" s="2"/>
      <c r="C55" s="1"/>
      <c r="D55" s="1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"/>
      <c r="B56" s="2"/>
      <c r="C56" s="1"/>
      <c r="D56" s="1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"/>
      <c r="B57" s="2"/>
      <c r="C57" s="1"/>
      <c r="D57" s="1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"/>
      <c r="B58" s="2"/>
      <c r="C58" s="1"/>
      <c r="D58" s="1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"/>
      <c r="B59" s="2"/>
      <c r="C59" s="1"/>
      <c r="D59" s="1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"/>
      <c r="B60" s="2"/>
      <c r="C60" s="1"/>
      <c r="D60" s="1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1"/>
      <c r="B61" s="2"/>
      <c r="C61" s="1"/>
      <c r="D61" s="1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1"/>
      <c r="B62" s="2"/>
      <c r="C62" s="1"/>
      <c r="D62" s="1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1"/>
      <c r="B63" s="2"/>
      <c r="C63" s="1"/>
      <c r="D63" s="1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"/>
      <c r="B64" s="2"/>
      <c r="C64" s="1"/>
      <c r="D64" s="1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1"/>
      <c r="B65" s="2"/>
      <c r="C65" s="1"/>
      <c r="D65" s="1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1"/>
      <c r="B66" s="2"/>
      <c r="C66" s="1"/>
      <c r="D66" s="1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1"/>
      <c r="B67" s="2"/>
      <c r="C67" s="1"/>
      <c r="D67" s="1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1"/>
      <c r="B68" s="2"/>
      <c r="C68" s="1"/>
      <c r="D68" s="1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1"/>
      <c r="B69" s="2"/>
      <c r="C69" s="1"/>
      <c r="D69" s="1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"/>
      <c r="B70" s="2"/>
      <c r="C70" s="1"/>
      <c r="D70" s="1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1"/>
      <c r="B71" s="2"/>
      <c r="C71" s="1"/>
      <c r="D71" s="1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1"/>
      <c r="B72" s="2"/>
      <c r="C72" s="1"/>
      <c r="D72" s="1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1"/>
      <c r="B73" s="2"/>
      <c r="C73" s="1"/>
      <c r="D73" s="1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1"/>
      <c r="B74" s="2"/>
      <c r="C74" s="1"/>
      <c r="D74" s="1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1"/>
      <c r="B75" s="2"/>
      <c r="C75" s="1"/>
      <c r="D75" s="1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1"/>
      <c r="B76" s="2"/>
      <c r="C76" s="1"/>
      <c r="D76" s="1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1"/>
      <c r="B77" s="2"/>
      <c r="C77" s="1"/>
      <c r="D77" s="1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1"/>
      <c r="B78" s="2"/>
      <c r="C78" s="1"/>
      <c r="D78" s="1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1"/>
      <c r="B79" s="2"/>
      <c r="C79" s="1"/>
      <c r="D79" s="1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1"/>
      <c r="B80" s="2"/>
      <c r="C80" s="1"/>
      <c r="D80" s="1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1"/>
      <c r="B81" s="2"/>
      <c r="C81" s="1"/>
      <c r="D81" s="1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1"/>
      <c r="B82" s="2"/>
      <c r="C82" s="1"/>
      <c r="D82" s="1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1"/>
      <c r="B83" s="2"/>
      <c r="C83" s="1"/>
      <c r="D83" s="1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1"/>
      <c r="B84" s="2"/>
      <c r="C84" s="1"/>
      <c r="D84" s="1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1"/>
      <c r="B85" s="2"/>
      <c r="C85" s="1"/>
      <c r="D85" s="1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1"/>
      <c r="B86" s="2"/>
      <c r="C86" s="1"/>
      <c r="D86" s="1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1"/>
      <c r="B87" s="2"/>
      <c r="C87" s="1"/>
      <c r="D87" s="1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1"/>
      <c r="B88" s="2"/>
      <c r="C88" s="1"/>
      <c r="D88" s="1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1"/>
      <c r="B89" s="2"/>
      <c r="C89" s="1"/>
      <c r="D89" s="1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1"/>
      <c r="B90" s="2"/>
      <c r="C90" s="1"/>
      <c r="D90" s="1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1"/>
      <c r="B91" s="2"/>
      <c r="C91" s="1"/>
      <c r="D91" s="1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1"/>
      <c r="B92" s="2"/>
      <c r="C92" s="1"/>
      <c r="D92" s="1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1"/>
      <c r="B93" s="2"/>
      <c r="C93" s="1"/>
      <c r="D93" s="1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1"/>
      <c r="B94" s="2"/>
      <c r="C94" s="1"/>
      <c r="D94" s="1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1"/>
      <c r="B95" s="2"/>
      <c r="C95" s="1"/>
      <c r="D95" s="1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1"/>
      <c r="B96" s="2"/>
      <c r="C96" s="1"/>
      <c r="D96" s="1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1"/>
      <c r="B97" s="2"/>
      <c r="C97" s="1"/>
      <c r="D97" s="1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1"/>
      <c r="B98" s="2"/>
      <c r="C98" s="1"/>
      <c r="D98" s="1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1"/>
      <c r="B99" s="2"/>
      <c r="C99" s="1"/>
      <c r="D99" s="1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1"/>
      <c r="B100" s="2"/>
      <c r="C100" s="1"/>
      <c r="D100" s="1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1"/>
      <c r="B101" s="2"/>
      <c r="C101" s="1"/>
      <c r="D101" s="1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1"/>
      <c r="B102" s="2"/>
      <c r="C102" s="1"/>
      <c r="D102" s="1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1"/>
      <c r="B103" s="2"/>
      <c r="C103" s="1"/>
      <c r="D103" s="1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1"/>
      <c r="B104" s="2"/>
      <c r="C104" s="1"/>
      <c r="D104" s="1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1"/>
      <c r="B105" s="2"/>
      <c r="C105" s="1"/>
      <c r="D105" s="1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1"/>
      <c r="B106" s="2"/>
      <c r="C106" s="1"/>
      <c r="D106" s="1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1"/>
      <c r="B107" s="2"/>
      <c r="C107" s="1"/>
      <c r="D107" s="1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1"/>
      <c r="B108" s="2"/>
      <c r="C108" s="1"/>
      <c r="D108" s="1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1"/>
      <c r="B109" s="2"/>
      <c r="C109" s="1"/>
      <c r="D109" s="1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1"/>
      <c r="B110" s="2"/>
      <c r="C110" s="1"/>
      <c r="D110" s="1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1"/>
      <c r="B111" s="2"/>
      <c r="C111" s="1"/>
      <c r="D111" s="1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1"/>
      <c r="B112" s="2"/>
      <c r="C112" s="1"/>
      <c r="D112" s="1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1"/>
      <c r="B113" s="2"/>
      <c r="C113" s="1"/>
      <c r="D113" s="1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1"/>
      <c r="B114" s="2"/>
      <c r="C114" s="1"/>
      <c r="D114" s="1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1"/>
      <c r="B115" s="2"/>
      <c r="C115" s="1"/>
      <c r="D115" s="1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1"/>
      <c r="B116" s="2"/>
      <c r="C116" s="1"/>
      <c r="D116" s="1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1"/>
      <c r="B117" s="2"/>
      <c r="C117" s="1"/>
      <c r="D117" s="1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1"/>
      <c r="B118" s="2"/>
      <c r="C118" s="1"/>
      <c r="D118" s="1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1"/>
      <c r="B119" s="2"/>
      <c r="C119" s="1"/>
      <c r="D119" s="1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1"/>
      <c r="B120" s="2"/>
      <c r="C120" s="1"/>
      <c r="D120" s="1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1"/>
      <c r="B121" s="2"/>
      <c r="C121" s="1"/>
      <c r="D121" s="1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1"/>
      <c r="B122" s="2"/>
      <c r="C122" s="1"/>
      <c r="D122" s="1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1"/>
      <c r="B123" s="2"/>
      <c r="C123" s="1"/>
      <c r="D123" s="1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1"/>
      <c r="B124" s="2"/>
      <c r="C124" s="1"/>
      <c r="D124" s="1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1"/>
      <c r="B125" s="2"/>
      <c r="C125" s="1"/>
      <c r="D125" s="1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1"/>
      <c r="B126" s="2"/>
      <c r="C126" s="1"/>
      <c r="D126" s="1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1"/>
      <c r="B127" s="2"/>
      <c r="C127" s="1"/>
      <c r="D127" s="1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1"/>
      <c r="B128" s="2"/>
      <c r="C128" s="1"/>
      <c r="D128" s="1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1"/>
      <c r="B129" s="2"/>
      <c r="C129" s="1"/>
      <c r="D129" s="1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1"/>
      <c r="B130" s="2"/>
      <c r="C130" s="1"/>
      <c r="D130" s="1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1"/>
      <c r="B131" s="2"/>
      <c r="C131" s="1"/>
      <c r="D131" s="1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1"/>
      <c r="B132" s="2"/>
      <c r="C132" s="1"/>
      <c r="D132" s="1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1"/>
      <c r="B133" s="2"/>
      <c r="C133" s="1"/>
      <c r="D133" s="1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1"/>
      <c r="B134" s="2"/>
      <c r="C134" s="1"/>
      <c r="D134" s="1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1"/>
      <c r="B135" s="2"/>
      <c r="C135" s="1"/>
      <c r="D135" s="1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1"/>
      <c r="B136" s="2"/>
      <c r="C136" s="1"/>
      <c r="D136" s="1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1"/>
      <c r="B137" s="2"/>
      <c r="C137" s="1"/>
      <c r="D137" s="1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1"/>
      <c r="B138" s="2"/>
      <c r="C138" s="1"/>
      <c r="D138" s="1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1"/>
      <c r="B139" s="2"/>
      <c r="C139" s="1"/>
      <c r="D139" s="1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1"/>
      <c r="B140" s="2"/>
      <c r="C140" s="1"/>
      <c r="D140" s="1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1"/>
      <c r="B141" s="2"/>
      <c r="C141" s="1"/>
      <c r="D141" s="1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1"/>
      <c r="B142" s="2"/>
      <c r="C142" s="1"/>
      <c r="D142" s="1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1"/>
      <c r="B143" s="2"/>
      <c r="C143" s="1"/>
      <c r="D143" s="1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1"/>
      <c r="B144" s="2"/>
      <c r="C144" s="1"/>
      <c r="D144" s="1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1"/>
      <c r="B145" s="2"/>
      <c r="C145" s="1"/>
      <c r="D145" s="1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1"/>
      <c r="B146" s="2"/>
      <c r="C146" s="1"/>
      <c r="D146" s="1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1"/>
      <c r="B147" s="2"/>
      <c r="C147" s="1"/>
      <c r="D147" s="1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1"/>
      <c r="B148" s="2"/>
      <c r="C148" s="1"/>
      <c r="D148" s="1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1"/>
      <c r="B149" s="2"/>
      <c r="C149" s="1"/>
      <c r="D149" s="1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1"/>
      <c r="B150" s="2"/>
      <c r="C150" s="1"/>
      <c r="D150" s="1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1"/>
      <c r="B151" s="2"/>
      <c r="C151" s="1"/>
      <c r="D151" s="1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1"/>
      <c r="B152" s="2"/>
      <c r="C152" s="1"/>
      <c r="D152" s="1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1"/>
      <c r="B153" s="2"/>
      <c r="C153" s="1"/>
      <c r="D153" s="1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1"/>
      <c r="B154" s="2"/>
      <c r="C154" s="1"/>
      <c r="D154" s="1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1"/>
      <c r="B155" s="2"/>
      <c r="C155" s="1"/>
      <c r="D155" s="1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1"/>
      <c r="B156" s="2"/>
      <c r="C156" s="1"/>
      <c r="D156" s="1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1"/>
      <c r="B157" s="2"/>
      <c r="C157" s="1"/>
      <c r="D157" s="1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1"/>
      <c r="B158" s="2"/>
      <c r="C158" s="1"/>
      <c r="D158" s="1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1"/>
      <c r="B159" s="2"/>
      <c r="C159" s="1"/>
      <c r="D159" s="1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1"/>
      <c r="B160" s="2"/>
      <c r="C160" s="1"/>
      <c r="D160" s="1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1"/>
      <c r="B161" s="2"/>
      <c r="C161" s="1"/>
      <c r="D161" s="1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1"/>
      <c r="B162" s="2"/>
      <c r="C162" s="1"/>
      <c r="D162" s="1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1"/>
      <c r="B163" s="2"/>
      <c r="C163" s="1"/>
      <c r="D163" s="1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1"/>
      <c r="B164" s="2"/>
      <c r="C164" s="1"/>
      <c r="D164" s="1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1"/>
      <c r="B165" s="2"/>
      <c r="C165" s="1"/>
      <c r="D165" s="1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1"/>
      <c r="B166" s="2"/>
      <c r="C166" s="1"/>
      <c r="D166" s="1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1"/>
      <c r="B167" s="2"/>
      <c r="C167" s="1"/>
      <c r="D167" s="1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1"/>
      <c r="B168" s="2"/>
      <c r="C168" s="1"/>
      <c r="D168" s="1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1"/>
      <c r="B169" s="2"/>
      <c r="C169" s="1"/>
      <c r="D169" s="1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1"/>
      <c r="B170" s="2"/>
      <c r="C170" s="1"/>
      <c r="D170" s="1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1"/>
      <c r="B171" s="2"/>
      <c r="C171" s="1"/>
      <c r="D171" s="1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1"/>
      <c r="B172" s="2"/>
      <c r="C172" s="1"/>
      <c r="D172" s="1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1"/>
      <c r="B173" s="2"/>
      <c r="C173" s="1"/>
      <c r="D173" s="1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1"/>
      <c r="B174" s="2"/>
      <c r="C174" s="1"/>
      <c r="D174" s="1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1"/>
      <c r="B175" s="2"/>
      <c r="C175" s="1"/>
      <c r="D175" s="1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1"/>
      <c r="B176" s="2"/>
      <c r="C176" s="1"/>
      <c r="D176" s="1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1"/>
      <c r="B177" s="2"/>
      <c r="C177" s="1"/>
      <c r="D177" s="1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1"/>
      <c r="B178" s="2"/>
      <c r="C178" s="1"/>
      <c r="D178" s="1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1"/>
      <c r="B179" s="2"/>
      <c r="C179" s="1"/>
      <c r="D179" s="1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1"/>
      <c r="B180" s="2"/>
      <c r="C180" s="1"/>
      <c r="D180" s="1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1"/>
      <c r="B181" s="2"/>
      <c r="C181" s="1"/>
      <c r="D181" s="1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1"/>
      <c r="B182" s="2"/>
      <c r="C182" s="1"/>
      <c r="D182" s="1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1"/>
      <c r="B183" s="2"/>
      <c r="C183" s="1"/>
      <c r="D183" s="1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1"/>
      <c r="B184" s="2"/>
      <c r="C184" s="1"/>
      <c r="D184" s="1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1"/>
      <c r="B185" s="2"/>
      <c r="C185" s="1"/>
      <c r="D185" s="1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1"/>
      <c r="B186" s="2"/>
      <c r="C186" s="1"/>
      <c r="D186" s="1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1"/>
      <c r="B187" s="2"/>
      <c r="C187" s="1"/>
      <c r="D187" s="1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1"/>
      <c r="B188" s="2"/>
      <c r="C188" s="1"/>
      <c r="D188" s="1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1"/>
      <c r="B189" s="2"/>
      <c r="C189" s="1"/>
      <c r="D189" s="1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1"/>
      <c r="B190" s="2"/>
      <c r="C190" s="1"/>
      <c r="D190" s="1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1"/>
      <c r="B191" s="2"/>
      <c r="C191" s="1"/>
      <c r="D191" s="1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1"/>
      <c r="B192" s="2"/>
      <c r="C192" s="1"/>
      <c r="D192" s="1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1"/>
      <c r="B193" s="2"/>
      <c r="C193" s="1"/>
      <c r="D193" s="1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1"/>
      <c r="B194" s="2"/>
      <c r="C194" s="1"/>
      <c r="D194" s="1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1"/>
      <c r="B195" s="2"/>
      <c r="C195" s="1"/>
      <c r="D195" s="1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1"/>
      <c r="B196" s="2"/>
      <c r="C196" s="1"/>
      <c r="D196" s="1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1"/>
      <c r="B197" s="2"/>
      <c r="C197" s="1"/>
      <c r="D197" s="1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1"/>
      <c r="B198" s="2"/>
      <c r="C198" s="1"/>
      <c r="D198" s="1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1"/>
      <c r="B199" s="2"/>
      <c r="C199" s="1"/>
      <c r="D199" s="1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1"/>
      <c r="B200" s="2"/>
      <c r="C200" s="1"/>
      <c r="D200" s="1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1"/>
      <c r="B201" s="2"/>
      <c r="C201" s="1"/>
      <c r="D201" s="1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1"/>
      <c r="B202" s="2"/>
      <c r="C202" s="1"/>
      <c r="D202" s="1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1"/>
      <c r="B203" s="2"/>
      <c r="C203" s="1"/>
      <c r="D203" s="1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1"/>
      <c r="B204" s="2"/>
      <c r="C204" s="1"/>
      <c r="D204" s="1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1"/>
      <c r="B205" s="2"/>
      <c r="C205" s="1"/>
      <c r="D205" s="1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1"/>
      <c r="B206" s="2"/>
      <c r="C206" s="1"/>
      <c r="D206" s="1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1"/>
      <c r="B207" s="2"/>
      <c r="C207" s="1"/>
      <c r="D207" s="1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1"/>
      <c r="B208" s="2"/>
      <c r="C208" s="1"/>
      <c r="D208" s="1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1"/>
      <c r="B209" s="2"/>
      <c r="C209" s="1"/>
      <c r="D209" s="1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1"/>
      <c r="B210" s="2"/>
      <c r="C210" s="1"/>
      <c r="D210" s="1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1"/>
      <c r="B211" s="2"/>
      <c r="C211" s="1"/>
      <c r="D211" s="1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1"/>
      <c r="B212" s="2"/>
      <c r="C212" s="1"/>
      <c r="D212" s="1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1"/>
      <c r="B213" s="2"/>
      <c r="C213" s="1"/>
      <c r="D213" s="1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1"/>
      <c r="B214" s="2"/>
      <c r="C214" s="1"/>
      <c r="D214" s="1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1"/>
      <c r="B215" s="2"/>
      <c r="C215" s="1"/>
      <c r="D215" s="1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1"/>
      <c r="B216" s="2"/>
      <c r="C216" s="1"/>
      <c r="D216" s="1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1"/>
      <c r="B217" s="2"/>
      <c r="C217" s="1"/>
      <c r="D217" s="1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1"/>
      <c r="B218" s="2"/>
      <c r="C218" s="1"/>
      <c r="D218" s="1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1"/>
      <c r="B219" s="2"/>
      <c r="C219" s="1"/>
      <c r="D219" s="1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1"/>
      <c r="B220" s="2"/>
      <c r="C220" s="1"/>
      <c r="D220" s="1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1"/>
      <c r="B221" s="2"/>
      <c r="C221" s="1"/>
      <c r="D221" s="1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1"/>
      <c r="B222" s="2"/>
      <c r="C222" s="1"/>
      <c r="D222" s="1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1"/>
      <c r="B223" s="2"/>
      <c r="C223" s="1"/>
      <c r="D223" s="1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1"/>
      <c r="B224" s="2"/>
      <c r="C224" s="1"/>
      <c r="D224" s="1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1"/>
      <c r="B225" s="2"/>
      <c r="C225" s="1"/>
      <c r="D225" s="1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1"/>
      <c r="B226" s="2"/>
      <c r="C226" s="1"/>
      <c r="D226" s="1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1"/>
      <c r="B227" s="2"/>
      <c r="C227" s="1"/>
      <c r="D227" s="1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1"/>
      <c r="B228" s="2"/>
      <c r="C228" s="1"/>
      <c r="D228" s="1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1"/>
      <c r="B229" s="2"/>
      <c r="C229" s="1"/>
      <c r="D229" s="1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1"/>
      <c r="B230" s="2"/>
      <c r="C230" s="1"/>
      <c r="D230" s="1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1"/>
      <c r="B231" s="2"/>
      <c r="C231" s="1"/>
      <c r="D231" s="1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1"/>
      <c r="B232" s="2"/>
      <c r="C232" s="1"/>
      <c r="D232" s="1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1"/>
      <c r="B233" s="2"/>
      <c r="C233" s="1"/>
      <c r="D233" s="1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1"/>
      <c r="B234" s="2"/>
      <c r="C234" s="1"/>
      <c r="D234" s="1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1"/>
      <c r="B235" s="2"/>
      <c r="C235" s="1"/>
      <c r="D235" s="1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1"/>
      <c r="B236" s="2"/>
      <c r="C236" s="1"/>
      <c r="D236" s="1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1"/>
      <c r="B237" s="2"/>
      <c r="C237" s="1"/>
      <c r="D237" s="1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1"/>
      <c r="B238" s="2"/>
      <c r="C238" s="1"/>
      <c r="D238" s="1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1"/>
      <c r="B239" s="2"/>
      <c r="C239" s="1"/>
      <c r="D239" s="1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1"/>
      <c r="B240" s="2"/>
      <c r="C240" s="1"/>
      <c r="D240" s="1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1"/>
      <c r="B241" s="2"/>
      <c r="C241" s="1"/>
      <c r="D241" s="1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1"/>
      <c r="B242" s="2"/>
      <c r="C242" s="1"/>
      <c r="D242" s="1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1"/>
      <c r="B243" s="2"/>
      <c r="C243" s="1"/>
      <c r="D243" s="1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1"/>
      <c r="B244" s="2"/>
      <c r="C244" s="1"/>
      <c r="D244" s="1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1"/>
      <c r="B245" s="2"/>
      <c r="C245" s="1"/>
      <c r="D245" s="1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1"/>
      <c r="B246" s="2"/>
      <c r="C246" s="1"/>
      <c r="D246" s="1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1"/>
      <c r="B247" s="2"/>
      <c r="C247" s="1"/>
      <c r="D247" s="1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1"/>
      <c r="B248" s="2"/>
      <c r="C248" s="1"/>
      <c r="D248" s="1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1"/>
      <c r="B249" s="2"/>
      <c r="C249" s="1"/>
      <c r="D249" s="1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1"/>
      <c r="B250" s="2"/>
      <c r="C250" s="1"/>
      <c r="D250" s="1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1"/>
      <c r="B251" s="2"/>
      <c r="C251" s="1"/>
      <c r="D251" s="1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1"/>
      <c r="B252" s="2"/>
      <c r="C252" s="1"/>
      <c r="D252" s="1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1"/>
      <c r="B253" s="2"/>
      <c r="C253" s="1"/>
      <c r="D253" s="1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1"/>
      <c r="B254" s="2"/>
      <c r="C254" s="1"/>
      <c r="D254" s="1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1"/>
      <c r="B255" s="2"/>
      <c r="C255" s="1"/>
      <c r="D255" s="1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1"/>
      <c r="B256" s="2"/>
      <c r="C256" s="1"/>
      <c r="D256" s="1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1"/>
      <c r="B257" s="2"/>
      <c r="C257" s="1"/>
      <c r="D257" s="1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1"/>
      <c r="B258" s="2"/>
      <c r="C258" s="1"/>
      <c r="D258" s="1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1"/>
      <c r="B259" s="2"/>
      <c r="C259" s="1"/>
      <c r="D259" s="1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1"/>
      <c r="B260" s="2"/>
      <c r="C260" s="1"/>
      <c r="D260" s="1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1"/>
      <c r="B261" s="2"/>
      <c r="C261" s="1"/>
      <c r="D261" s="1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1"/>
      <c r="B262" s="2"/>
      <c r="C262" s="1"/>
      <c r="D262" s="1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1"/>
      <c r="B263" s="2"/>
      <c r="C263" s="1"/>
      <c r="D263" s="1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1"/>
      <c r="B264" s="2"/>
      <c r="C264" s="1"/>
      <c r="D264" s="1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1"/>
      <c r="B265" s="2"/>
      <c r="C265" s="1"/>
      <c r="D265" s="1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1"/>
      <c r="B266" s="2"/>
      <c r="C266" s="1"/>
      <c r="D266" s="1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1"/>
      <c r="B267" s="2"/>
      <c r="C267" s="1"/>
      <c r="D267" s="1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1"/>
      <c r="B268" s="2"/>
      <c r="C268" s="1"/>
      <c r="D268" s="1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1"/>
      <c r="B269" s="2"/>
      <c r="C269" s="1"/>
      <c r="D269" s="1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1"/>
      <c r="B270" s="2"/>
      <c r="C270" s="1"/>
      <c r="D270" s="1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1"/>
      <c r="B271" s="2"/>
      <c r="C271" s="1"/>
      <c r="D271" s="1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1"/>
      <c r="B272" s="2"/>
      <c r="C272" s="1"/>
      <c r="D272" s="1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1"/>
      <c r="B273" s="2"/>
      <c r="C273" s="1"/>
      <c r="D273" s="1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1"/>
      <c r="B274" s="2"/>
      <c r="C274" s="1"/>
      <c r="D274" s="1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1"/>
      <c r="B275" s="2"/>
      <c r="C275" s="1"/>
      <c r="D275" s="1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1"/>
      <c r="B276" s="2"/>
      <c r="C276" s="1"/>
      <c r="D276" s="1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1"/>
      <c r="B277" s="2"/>
      <c r="C277" s="1"/>
      <c r="D277" s="1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1"/>
      <c r="B278" s="2"/>
      <c r="C278" s="1"/>
      <c r="D278" s="1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1"/>
      <c r="B279" s="2"/>
      <c r="C279" s="1"/>
      <c r="D279" s="1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1"/>
      <c r="B280" s="2"/>
      <c r="C280" s="1"/>
      <c r="D280" s="1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1"/>
      <c r="B281" s="2"/>
      <c r="C281" s="1"/>
      <c r="D281" s="1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1"/>
      <c r="B282" s="2"/>
      <c r="C282" s="1"/>
      <c r="D282" s="1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1"/>
      <c r="B283" s="2"/>
      <c r="C283" s="1"/>
      <c r="D283" s="1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1"/>
      <c r="B284" s="2"/>
      <c r="C284" s="1"/>
      <c r="D284" s="1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1"/>
      <c r="B285" s="2"/>
      <c r="C285" s="1"/>
      <c r="D285" s="1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1"/>
      <c r="B286" s="2"/>
      <c r="C286" s="1"/>
      <c r="D286" s="1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1"/>
      <c r="B287" s="2"/>
      <c r="C287" s="1"/>
      <c r="D287" s="1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1"/>
      <c r="B288" s="2"/>
      <c r="C288" s="1"/>
      <c r="D288" s="1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1"/>
      <c r="B289" s="2"/>
      <c r="C289" s="1"/>
      <c r="D289" s="1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1"/>
      <c r="B290" s="2"/>
      <c r="C290" s="1"/>
      <c r="D290" s="1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1"/>
      <c r="B291" s="2"/>
      <c r="C291" s="1"/>
      <c r="D291" s="1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1"/>
      <c r="B292" s="2"/>
      <c r="C292" s="1"/>
      <c r="D292" s="1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1"/>
      <c r="B293" s="2"/>
      <c r="C293" s="1"/>
      <c r="D293" s="1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1"/>
      <c r="B294" s="2"/>
      <c r="C294" s="1"/>
      <c r="D294" s="1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1"/>
      <c r="B295" s="2"/>
      <c r="C295" s="1"/>
      <c r="D295" s="1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1"/>
      <c r="B296" s="2"/>
      <c r="C296" s="1"/>
      <c r="D296" s="1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1"/>
      <c r="B297" s="2"/>
      <c r="C297" s="1"/>
      <c r="D297" s="1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1"/>
      <c r="B298" s="2"/>
      <c r="C298" s="1"/>
      <c r="D298" s="1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1"/>
      <c r="B299" s="2"/>
      <c r="C299" s="1"/>
      <c r="D299" s="1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1"/>
      <c r="B300" s="2"/>
      <c r="C300" s="1"/>
      <c r="D300" s="1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1"/>
      <c r="B301" s="2"/>
      <c r="C301" s="1"/>
      <c r="D301" s="1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1"/>
      <c r="B302" s="2"/>
      <c r="C302" s="1"/>
      <c r="D302" s="1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1"/>
      <c r="B303" s="2"/>
      <c r="C303" s="1"/>
      <c r="D303" s="1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1"/>
      <c r="B304" s="2"/>
      <c r="C304" s="1"/>
      <c r="D304" s="1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1"/>
      <c r="B305" s="2"/>
      <c r="C305" s="1"/>
      <c r="D305" s="1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1"/>
      <c r="B306" s="2"/>
      <c r="C306" s="1"/>
      <c r="D306" s="1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1"/>
      <c r="B307" s="2"/>
      <c r="C307" s="1"/>
      <c r="D307" s="1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1"/>
      <c r="B308" s="2"/>
      <c r="C308" s="1"/>
      <c r="D308" s="1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1"/>
      <c r="B309" s="2"/>
      <c r="C309" s="1"/>
      <c r="D309" s="1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1"/>
      <c r="B310" s="2"/>
      <c r="C310" s="1"/>
      <c r="D310" s="1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1"/>
      <c r="B311" s="2"/>
      <c r="C311" s="1"/>
      <c r="D311" s="1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1"/>
      <c r="B312" s="2"/>
      <c r="C312" s="1"/>
      <c r="D312" s="1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1"/>
      <c r="B313" s="2"/>
      <c r="C313" s="1"/>
      <c r="D313" s="1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1"/>
      <c r="B314" s="2"/>
      <c r="C314" s="1"/>
      <c r="D314" s="1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1"/>
      <c r="B315" s="2"/>
      <c r="C315" s="1"/>
      <c r="D315" s="1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1"/>
      <c r="B316" s="2"/>
      <c r="C316" s="1"/>
      <c r="D316" s="1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1"/>
      <c r="B317" s="2"/>
      <c r="C317" s="1"/>
      <c r="D317" s="1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1"/>
      <c r="B318" s="2"/>
      <c r="C318" s="1"/>
      <c r="D318" s="1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1"/>
      <c r="B319" s="2"/>
      <c r="C319" s="1"/>
      <c r="D319" s="1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1"/>
      <c r="B320" s="2"/>
      <c r="C320" s="1"/>
      <c r="D320" s="1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1"/>
      <c r="B321" s="2"/>
      <c r="C321" s="1"/>
      <c r="D321" s="1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1"/>
      <c r="B322" s="2"/>
      <c r="C322" s="1"/>
      <c r="D322" s="1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1"/>
      <c r="B323" s="2"/>
      <c r="C323" s="1"/>
      <c r="D323" s="1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1"/>
      <c r="B324" s="2"/>
      <c r="C324" s="1"/>
      <c r="D324" s="1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1"/>
      <c r="B325" s="2"/>
      <c r="C325" s="1"/>
      <c r="D325" s="1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1"/>
      <c r="B326" s="2"/>
      <c r="C326" s="1"/>
      <c r="D326" s="1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1"/>
      <c r="B327" s="2"/>
      <c r="C327" s="1"/>
      <c r="D327" s="1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1"/>
      <c r="B328" s="2"/>
      <c r="C328" s="1"/>
      <c r="D328" s="1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1"/>
      <c r="B329" s="2"/>
      <c r="C329" s="1"/>
      <c r="D329" s="1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1"/>
      <c r="B330" s="2"/>
      <c r="C330" s="1"/>
      <c r="D330" s="1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1"/>
      <c r="B331" s="2"/>
      <c r="C331" s="1"/>
      <c r="D331" s="1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1"/>
      <c r="B332" s="2"/>
      <c r="C332" s="1"/>
      <c r="D332" s="1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1"/>
      <c r="B333" s="2"/>
      <c r="C333" s="1"/>
      <c r="D333" s="1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1"/>
      <c r="B334" s="2"/>
      <c r="C334" s="1"/>
      <c r="D334" s="1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1"/>
      <c r="B335" s="2"/>
      <c r="C335" s="1"/>
      <c r="D335" s="1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1"/>
      <c r="B336" s="2"/>
      <c r="C336" s="1"/>
      <c r="D336" s="1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1"/>
      <c r="B337" s="2"/>
      <c r="C337" s="1"/>
      <c r="D337" s="1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1"/>
      <c r="B338" s="2"/>
      <c r="C338" s="1"/>
      <c r="D338" s="1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1"/>
      <c r="B339" s="2"/>
      <c r="C339" s="1"/>
      <c r="D339" s="1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1"/>
      <c r="B340" s="2"/>
      <c r="C340" s="1"/>
      <c r="D340" s="1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1"/>
      <c r="B341" s="2"/>
      <c r="C341" s="1"/>
      <c r="D341" s="1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1"/>
      <c r="B342" s="2"/>
      <c r="C342" s="1"/>
      <c r="D342" s="1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1"/>
      <c r="B343" s="2"/>
      <c r="C343" s="1"/>
      <c r="D343" s="1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1"/>
      <c r="B344" s="2"/>
      <c r="C344" s="1"/>
      <c r="D344" s="1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1"/>
      <c r="B345" s="2"/>
      <c r="C345" s="1"/>
      <c r="D345" s="1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1"/>
      <c r="B346" s="2"/>
      <c r="C346" s="1"/>
      <c r="D346" s="1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1"/>
      <c r="B347" s="2"/>
      <c r="C347" s="1"/>
      <c r="D347" s="1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1"/>
      <c r="B348" s="2"/>
      <c r="C348" s="1"/>
      <c r="D348" s="1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1"/>
      <c r="B349" s="2"/>
      <c r="C349" s="1"/>
      <c r="D349" s="1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1"/>
      <c r="B350" s="2"/>
      <c r="C350" s="1"/>
      <c r="D350" s="1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1"/>
      <c r="B351" s="2"/>
      <c r="C351" s="1"/>
      <c r="D351" s="1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1"/>
      <c r="B352" s="2"/>
      <c r="C352" s="1"/>
      <c r="D352" s="1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1"/>
      <c r="B353" s="2"/>
      <c r="C353" s="1"/>
      <c r="D353" s="1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1"/>
      <c r="B354" s="2"/>
      <c r="C354" s="1"/>
      <c r="D354" s="1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1"/>
      <c r="B355" s="2"/>
      <c r="C355" s="1"/>
      <c r="D355" s="1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1"/>
      <c r="B356" s="2"/>
      <c r="C356" s="1"/>
      <c r="D356" s="1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1"/>
      <c r="B357" s="2"/>
      <c r="C357" s="1"/>
      <c r="D357" s="1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1"/>
      <c r="B358" s="2"/>
      <c r="C358" s="1"/>
      <c r="D358" s="1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1"/>
      <c r="B359" s="2"/>
      <c r="C359" s="1"/>
      <c r="D359" s="1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1"/>
      <c r="B360" s="2"/>
      <c r="C360" s="1"/>
      <c r="D360" s="1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1"/>
      <c r="B361" s="2"/>
      <c r="C361" s="1"/>
      <c r="D361" s="1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1"/>
      <c r="B362" s="2"/>
      <c r="C362" s="1"/>
      <c r="D362" s="1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1"/>
      <c r="B363" s="2"/>
      <c r="C363" s="1"/>
      <c r="D363" s="1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1"/>
      <c r="B364" s="2"/>
      <c r="C364" s="1"/>
      <c r="D364" s="1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1"/>
      <c r="B365" s="2"/>
      <c r="C365" s="1"/>
      <c r="D365" s="1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1"/>
      <c r="B366" s="2"/>
      <c r="C366" s="1"/>
      <c r="D366" s="1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1"/>
      <c r="B367" s="2"/>
      <c r="C367" s="1"/>
      <c r="D367" s="1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1"/>
      <c r="B368" s="2"/>
      <c r="C368" s="1"/>
      <c r="D368" s="1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1"/>
      <c r="B369" s="2"/>
      <c r="C369" s="1"/>
      <c r="D369" s="1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1"/>
      <c r="B370" s="2"/>
      <c r="C370" s="1"/>
      <c r="D370" s="1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1"/>
      <c r="B371" s="2"/>
      <c r="C371" s="1"/>
      <c r="D371" s="1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1"/>
      <c r="B372" s="2"/>
      <c r="C372" s="1"/>
      <c r="D372" s="1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1"/>
      <c r="B373" s="2"/>
      <c r="C373" s="1"/>
      <c r="D373" s="1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1"/>
      <c r="B374" s="2"/>
      <c r="C374" s="1"/>
      <c r="D374" s="1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1"/>
      <c r="B375" s="2"/>
      <c r="C375" s="1"/>
      <c r="D375" s="1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1"/>
      <c r="B376" s="2"/>
      <c r="C376" s="1"/>
      <c r="D376" s="1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1"/>
      <c r="B377" s="2"/>
      <c r="C377" s="1"/>
      <c r="D377" s="1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1"/>
      <c r="B378" s="2"/>
      <c r="C378" s="1"/>
      <c r="D378" s="1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1"/>
      <c r="B379" s="2"/>
      <c r="C379" s="1"/>
      <c r="D379" s="1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1"/>
      <c r="B380" s="2"/>
      <c r="C380" s="1"/>
      <c r="D380" s="1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1"/>
      <c r="B381" s="2"/>
      <c r="C381" s="1"/>
      <c r="D381" s="1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1"/>
      <c r="B382" s="2"/>
      <c r="C382" s="1"/>
      <c r="D382" s="1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1"/>
      <c r="B383" s="2"/>
      <c r="C383" s="1"/>
      <c r="D383" s="1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1"/>
      <c r="B384" s="2"/>
      <c r="C384" s="1"/>
      <c r="D384" s="1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1"/>
      <c r="B385" s="2"/>
      <c r="C385" s="1"/>
      <c r="D385" s="1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1"/>
      <c r="B386" s="2"/>
      <c r="C386" s="1"/>
      <c r="D386" s="1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1"/>
      <c r="B387" s="2"/>
      <c r="C387" s="1"/>
      <c r="D387" s="1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1"/>
      <c r="B388" s="2"/>
      <c r="C388" s="1"/>
      <c r="D388" s="1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1"/>
      <c r="B389" s="2"/>
      <c r="C389" s="1"/>
      <c r="D389" s="1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1"/>
      <c r="B390" s="2"/>
      <c r="C390" s="1"/>
      <c r="D390" s="1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1"/>
      <c r="B391" s="2"/>
      <c r="C391" s="1"/>
      <c r="D391" s="1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1"/>
      <c r="B392" s="2"/>
      <c r="C392" s="1"/>
      <c r="D392" s="1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1"/>
      <c r="B393" s="2"/>
      <c r="C393" s="1"/>
      <c r="D393" s="1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1"/>
      <c r="B394" s="2"/>
      <c r="C394" s="1"/>
      <c r="D394" s="1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1"/>
      <c r="B395" s="2"/>
      <c r="C395" s="1"/>
      <c r="D395" s="1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1"/>
      <c r="B396" s="2"/>
      <c r="C396" s="1"/>
      <c r="D396" s="1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1"/>
      <c r="B397" s="2"/>
      <c r="C397" s="1"/>
      <c r="D397" s="1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1"/>
      <c r="B398" s="2"/>
      <c r="C398" s="1"/>
      <c r="D398" s="1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1"/>
      <c r="B399" s="2"/>
      <c r="C399" s="1"/>
      <c r="D399" s="1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1"/>
      <c r="B400" s="2"/>
      <c r="C400" s="1"/>
      <c r="D400" s="1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1"/>
      <c r="B401" s="2"/>
      <c r="C401" s="1"/>
      <c r="D401" s="1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1"/>
      <c r="B402" s="2"/>
      <c r="C402" s="1"/>
      <c r="D402" s="1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1"/>
      <c r="B403" s="2"/>
      <c r="C403" s="1"/>
      <c r="D403" s="1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1"/>
      <c r="B404" s="2"/>
      <c r="C404" s="1"/>
      <c r="D404" s="1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1"/>
      <c r="B405" s="2"/>
      <c r="C405" s="1"/>
      <c r="D405" s="1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1"/>
      <c r="B406" s="2"/>
      <c r="C406" s="1"/>
      <c r="D406" s="1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1"/>
      <c r="B407" s="2"/>
      <c r="C407" s="1"/>
      <c r="D407" s="1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1"/>
      <c r="B408" s="2"/>
      <c r="C408" s="1"/>
      <c r="D408" s="1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1"/>
      <c r="B409" s="2"/>
      <c r="C409" s="1"/>
      <c r="D409" s="1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1"/>
      <c r="B410" s="2"/>
      <c r="C410" s="1"/>
      <c r="D410" s="1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1"/>
      <c r="B411" s="2"/>
      <c r="C411" s="1"/>
      <c r="D411" s="1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1"/>
      <c r="B412" s="2"/>
      <c r="C412" s="1"/>
      <c r="D412" s="1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1"/>
      <c r="B413" s="2"/>
      <c r="C413" s="1"/>
      <c r="D413" s="1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1"/>
      <c r="B414" s="2"/>
      <c r="C414" s="1"/>
      <c r="D414" s="1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1"/>
      <c r="B415" s="2"/>
      <c r="C415" s="1"/>
      <c r="D415" s="1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1"/>
      <c r="B416" s="2"/>
      <c r="C416" s="1"/>
      <c r="D416" s="1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1"/>
      <c r="B417" s="2"/>
      <c r="C417" s="1"/>
      <c r="D417" s="1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1"/>
      <c r="B418" s="2"/>
      <c r="C418" s="1"/>
      <c r="D418" s="1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1"/>
      <c r="B419" s="2"/>
      <c r="C419" s="1"/>
      <c r="D419" s="1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1"/>
      <c r="B420" s="2"/>
      <c r="C420" s="1"/>
      <c r="D420" s="1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1"/>
      <c r="B421" s="2"/>
      <c r="C421" s="1"/>
      <c r="D421" s="1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1"/>
      <c r="B422" s="2"/>
      <c r="C422" s="1"/>
      <c r="D422" s="1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1"/>
      <c r="B423" s="2"/>
      <c r="C423" s="1"/>
      <c r="D423" s="1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1"/>
      <c r="B424" s="2"/>
      <c r="C424" s="1"/>
      <c r="D424" s="1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1"/>
      <c r="B425" s="2"/>
      <c r="C425" s="1"/>
      <c r="D425" s="1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1"/>
      <c r="B426" s="2"/>
      <c r="C426" s="1"/>
      <c r="D426" s="1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1"/>
      <c r="B427" s="2"/>
      <c r="C427" s="1"/>
      <c r="D427" s="1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1"/>
      <c r="B428" s="2"/>
      <c r="C428" s="1"/>
      <c r="D428" s="1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1"/>
      <c r="B429" s="2"/>
      <c r="C429" s="1"/>
      <c r="D429" s="1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1"/>
      <c r="B430" s="2"/>
      <c r="C430" s="1"/>
      <c r="D430" s="1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1"/>
      <c r="B431" s="2"/>
      <c r="C431" s="1"/>
      <c r="D431" s="1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1"/>
      <c r="B432" s="2"/>
      <c r="C432" s="1"/>
      <c r="D432" s="1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1"/>
      <c r="B433" s="2"/>
      <c r="C433" s="1"/>
      <c r="D433" s="1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1"/>
      <c r="B434" s="2"/>
      <c r="C434" s="1"/>
      <c r="D434" s="1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1"/>
      <c r="B435" s="2"/>
      <c r="C435" s="1"/>
      <c r="D435" s="1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1"/>
      <c r="B436" s="2"/>
      <c r="C436" s="1"/>
      <c r="D436" s="1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1"/>
      <c r="B437" s="2"/>
      <c r="C437" s="1"/>
      <c r="D437" s="1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1"/>
      <c r="B438" s="2"/>
      <c r="C438" s="1"/>
      <c r="D438" s="1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1"/>
      <c r="B439" s="2"/>
      <c r="C439" s="1"/>
      <c r="D439" s="1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1"/>
      <c r="B440" s="2"/>
      <c r="C440" s="1"/>
      <c r="D440" s="1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1"/>
      <c r="B441" s="2"/>
      <c r="C441" s="1"/>
      <c r="D441" s="1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1"/>
      <c r="B442" s="2"/>
      <c r="C442" s="1"/>
      <c r="D442" s="1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1"/>
      <c r="B443" s="2"/>
      <c r="C443" s="1"/>
      <c r="D443" s="1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1"/>
      <c r="B444" s="2"/>
      <c r="C444" s="1"/>
      <c r="D444" s="1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1"/>
      <c r="B445" s="2"/>
      <c r="C445" s="1"/>
      <c r="D445" s="1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1"/>
      <c r="B446" s="2"/>
      <c r="C446" s="1"/>
      <c r="D446" s="1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1"/>
      <c r="B447" s="2"/>
      <c r="C447" s="1"/>
      <c r="D447" s="1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1"/>
      <c r="B448" s="2"/>
      <c r="C448" s="1"/>
      <c r="D448" s="1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1"/>
      <c r="B449" s="2"/>
      <c r="C449" s="1"/>
      <c r="D449" s="1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1"/>
      <c r="B450" s="2"/>
      <c r="C450" s="1"/>
      <c r="D450" s="1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1"/>
      <c r="B451" s="2"/>
      <c r="C451" s="1"/>
      <c r="D451" s="1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1"/>
      <c r="B452" s="2"/>
      <c r="C452" s="1"/>
      <c r="D452" s="1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1"/>
      <c r="B453" s="2"/>
      <c r="C453" s="1"/>
      <c r="D453" s="1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1"/>
      <c r="B454" s="2"/>
      <c r="C454" s="1"/>
      <c r="D454" s="1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1"/>
      <c r="B455" s="2"/>
      <c r="C455" s="1"/>
      <c r="D455" s="1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1"/>
      <c r="B456" s="2"/>
      <c r="C456" s="1"/>
      <c r="D456" s="1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1"/>
      <c r="B457" s="2"/>
      <c r="C457" s="1"/>
      <c r="D457" s="1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1"/>
      <c r="B458" s="2"/>
      <c r="C458" s="1"/>
      <c r="D458" s="1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1"/>
      <c r="B459" s="2"/>
      <c r="C459" s="1"/>
      <c r="D459" s="1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1"/>
      <c r="B460" s="2"/>
      <c r="C460" s="1"/>
      <c r="D460" s="1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1"/>
      <c r="B461" s="2"/>
      <c r="C461" s="1"/>
      <c r="D461" s="1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1"/>
      <c r="B462" s="2"/>
      <c r="C462" s="1"/>
      <c r="D462" s="1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1"/>
      <c r="B463" s="2"/>
      <c r="C463" s="1"/>
      <c r="D463" s="1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1"/>
      <c r="B464" s="2"/>
      <c r="C464" s="1"/>
      <c r="D464" s="1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1"/>
      <c r="B465" s="2"/>
      <c r="C465" s="1"/>
      <c r="D465" s="1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1"/>
      <c r="B466" s="2"/>
      <c r="C466" s="1"/>
      <c r="D466" s="1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1"/>
      <c r="B467" s="2"/>
      <c r="C467" s="1"/>
      <c r="D467" s="1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1"/>
      <c r="B468" s="2"/>
      <c r="C468" s="1"/>
      <c r="D468" s="1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1"/>
      <c r="B469" s="2"/>
      <c r="C469" s="1"/>
      <c r="D469" s="1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1"/>
      <c r="B470" s="2"/>
      <c r="C470" s="1"/>
      <c r="D470" s="1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1"/>
      <c r="B471" s="2"/>
      <c r="C471" s="1"/>
      <c r="D471" s="1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1"/>
      <c r="B472" s="2"/>
      <c r="C472" s="1"/>
      <c r="D472" s="1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1"/>
      <c r="B473" s="2"/>
      <c r="C473" s="1"/>
      <c r="D473" s="1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1"/>
      <c r="B474" s="2"/>
      <c r="C474" s="1"/>
      <c r="D474" s="1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1"/>
      <c r="B475" s="2"/>
      <c r="C475" s="1"/>
      <c r="D475" s="1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1"/>
      <c r="B476" s="2"/>
      <c r="C476" s="1"/>
      <c r="D476" s="1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1"/>
      <c r="B477" s="2"/>
      <c r="C477" s="1"/>
      <c r="D477" s="1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1"/>
      <c r="B478" s="2"/>
      <c r="C478" s="1"/>
      <c r="D478" s="1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1"/>
      <c r="B479" s="2"/>
      <c r="C479" s="1"/>
      <c r="D479" s="1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1"/>
      <c r="B480" s="2"/>
      <c r="C480" s="1"/>
      <c r="D480" s="1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1"/>
      <c r="B481" s="2"/>
      <c r="C481" s="1"/>
      <c r="D481" s="1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1"/>
      <c r="B482" s="2"/>
      <c r="C482" s="1"/>
      <c r="D482" s="1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1"/>
      <c r="B483" s="2"/>
      <c r="C483" s="1"/>
      <c r="D483" s="1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1"/>
      <c r="B484" s="2"/>
      <c r="C484" s="1"/>
      <c r="D484" s="1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1"/>
      <c r="B485" s="2"/>
      <c r="C485" s="1"/>
      <c r="D485" s="1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1"/>
      <c r="B486" s="2"/>
      <c r="C486" s="1"/>
      <c r="D486" s="1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1"/>
      <c r="B487" s="2"/>
      <c r="C487" s="1"/>
      <c r="D487" s="1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1"/>
      <c r="B488" s="2"/>
      <c r="C488" s="1"/>
      <c r="D488" s="1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1"/>
      <c r="B489" s="2"/>
      <c r="C489" s="1"/>
      <c r="D489" s="1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1"/>
      <c r="B490" s="2"/>
      <c r="C490" s="1"/>
      <c r="D490" s="1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1"/>
      <c r="B491" s="2"/>
      <c r="C491" s="1"/>
      <c r="D491" s="1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1"/>
      <c r="B492" s="2"/>
      <c r="C492" s="1"/>
      <c r="D492" s="1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1"/>
      <c r="B493" s="2"/>
      <c r="C493" s="1"/>
      <c r="D493" s="1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1"/>
      <c r="B494" s="2"/>
      <c r="C494" s="1"/>
      <c r="D494" s="1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1"/>
      <c r="B495" s="2"/>
      <c r="C495" s="1"/>
      <c r="D495" s="1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1"/>
      <c r="B496" s="2"/>
      <c r="C496" s="1"/>
      <c r="D496" s="1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1"/>
      <c r="B497" s="2"/>
      <c r="C497" s="1"/>
      <c r="D497" s="1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1"/>
      <c r="B498" s="2"/>
      <c r="C498" s="1"/>
      <c r="D498" s="1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1"/>
      <c r="B499" s="2"/>
      <c r="C499" s="1"/>
      <c r="D499" s="1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1"/>
      <c r="B500" s="2"/>
      <c r="C500" s="1"/>
      <c r="D500" s="1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1"/>
      <c r="B501" s="2"/>
      <c r="C501" s="1"/>
      <c r="D501" s="1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1"/>
      <c r="B502" s="2"/>
      <c r="C502" s="1"/>
      <c r="D502" s="1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1"/>
      <c r="B503" s="2"/>
      <c r="C503" s="1"/>
      <c r="D503" s="1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1"/>
      <c r="B504" s="2"/>
      <c r="C504" s="1"/>
      <c r="D504" s="1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1"/>
      <c r="B505" s="2"/>
      <c r="C505" s="1"/>
      <c r="D505" s="1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1"/>
      <c r="B506" s="2"/>
      <c r="C506" s="1"/>
      <c r="D506" s="1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1"/>
      <c r="B507" s="2"/>
      <c r="C507" s="1"/>
      <c r="D507" s="1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1"/>
      <c r="B508" s="2"/>
      <c r="C508" s="1"/>
      <c r="D508" s="1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1"/>
      <c r="B509" s="2"/>
      <c r="C509" s="1"/>
      <c r="D509" s="1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1"/>
      <c r="B510" s="2"/>
      <c r="C510" s="1"/>
      <c r="D510" s="1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1"/>
      <c r="B511" s="2"/>
      <c r="C511" s="1"/>
      <c r="D511" s="1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1"/>
      <c r="B512" s="2"/>
      <c r="C512" s="1"/>
      <c r="D512" s="1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1"/>
      <c r="B513" s="2"/>
      <c r="C513" s="1"/>
      <c r="D513" s="1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1"/>
      <c r="B514" s="2"/>
      <c r="C514" s="1"/>
      <c r="D514" s="1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1"/>
      <c r="B515" s="2"/>
      <c r="C515" s="1"/>
      <c r="D515" s="1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1"/>
      <c r="B516" s="2"/>
      <c r="C516" s="1"/>
      <c r="D516" s="1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1"/>
      <c r="B517" s="2"/>
      <c r="C517" s="1"/>
      <c r="D517" s="1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1"/>
      <c r="B518" s="2"/>
      <c r="C518" s="1"/>
      <c r="D518" s="1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1"/>
      <c r="B519" s="2"/>
      <c r="C519" s="1"/>
      <c r="D519" s="1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1"/>
      <c r="B520" s="2"/>
      <c r="C520" s="1"/>
      <c r="D520" s="1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1"/>
      <c r="B521" s="2"/>
      <c r="C521" s="1"/>
      <c r="D521" s="1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1"/>
      <c r="B522" s="2"/>
      <c r="C522" s="1"/>
      <c r="D522" s="1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1"/>
      <c r="B523" s="2"/>
      <c r="C523" s="1"/>
      <c r="D523" s="1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1"/>
      <c r="B524" s="2"/>
      <c r="C524" s="1"/>
      <c r="D524" s="1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1"/>
      <c r="B525" s="2"/>
      <c r="C525" s="1"/>
      <c r="D525" s="1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1"/>
      <c r="B526" s="2"/>
      <c r="C526" s="1"/>
      <c r="D526" s="1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1"/>
      <c r="B527" s="2"/>
      <c r="C527" s="1"/>
      <c r="D527" s="1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1"/>
      <c r="B528" s="2"/>
      <c r="C528" s="1"/>
      <c r="D528" s="1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1"/>
      <c r="B529" s="2"/>
      <c r="C529" s="1"/>
      <c r="D529" s="1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1"/>
      <c r="B530" s="2"/>
      <c r="C530" s="1"/>
      <c r="D530" s="1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1"/>
      <c r="B531" s="2"/>
      <c r="C531" s="1"/>
      <c r="D531" s="1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1"/>
      <c r="B532" s="2"/>
      <c r="C532" s="1"/>
      <c r="D532" s="1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1"/>
      <c r="B533" s="2"/>
      <c r="C533" s="1"/>
      <c r="D533" s="1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1"/>
      <c r="B534" s="2"/>
      <c r="C534" s="1"/>
      <c r="D534" s="1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1"/>
      <c r="B535" s="2"/>
      <c r="C535" s="1"/>
      <c r="D535" s="1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1"/>
      <c r="B536" s="2"/>
      <c r="C536" s="1"/>
      <c r="D536" s="1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1"/>
      <c r="B537" s="2"/>
      <c r="C537" s="1"/>
      <c r="D537" s="1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1"/>
      <c r="B538" s="2"/>
      <c r="C538" s="1"/>
      <c r="D538" s="1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1"/>
      <c r="B539" s="2"/>
      <c r="C539" s="1"/>
      <c r="D539" s="1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1"/>
      <c r="B540" s="2"/>
      <c r="C540" s="1"/>
      <c r="D540" s="1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1"/>
      <c r="B541" s="2"/>
      <c r="C541" s="1"/>
      <c r="D541" s="1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1"/>
      <c r="B542" s="2"/>
      <c r="C542" s="1"/>
      <c r="D542" s="1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1"/>
      <c r="B543" s="2"/>
      <c r="C543" s="1"/>
      <c r="D543" s="1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1"/>
      <c r="B544" s="2"/>
      <c r="C544" s="1"/>
      <c r="D544" s="1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1"/>
      <c r="B545" s="2"/>
      <c r="C545" s="1"/>
      <c r="D545" s="1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1"/>
      <c r="B546" s="2"/>
      <c r="C546" s="1"/>
      <c r="D546" s="1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1"/>
      <c r="B547" s="2"/>
      <c r="C547" s="1"/>
      <c r="D547" s="1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1"/>
      <c r="B548" s="2"/>
      <c r="C548" s="1"/>
      <c r="D548" s="1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1"/>
      <c r="B549" s="2"/>
      <c r="C549" s="1"/>
      <c r="D549" s="1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1"/>
      <c r="B550" s="2"/>
      <c r="C550" s="1"/>
      <c r="D550" s="1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1"/>
      <c r="B551" s="2"/>
      <c r="C551" s="1"/>
      <c r="D551" s="1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1"/>
      <c r="B552" s="2"/>
      <c r="C552" s="1"/>
      <c r="D552" s="1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1"/>
      <c r="B553" s="2"/>
      <c r="C553" s="1"/>
      <c r="D553" s="1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1"/>
      <c r="B554" s="2"/>
      <c r="C554" s="1"/>
      <c r="D554" s="1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1"/>
      <c r="B555" s="2"/>
      <c r="C555" s="1"/>
      <c r="D555" s="1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1"/>
      <c r="B556" s="2"/>
      <c r="C556" s="1"/>
      <c r="D556" s="1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1"/>
      <c r="B557" s="2"/>
      <c r="C557" s="1"/>
      <c r="D557" s="1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1"/>
      <c r="B558" s="2"/>
      <c r="C558" s="1"/>
      <c r="D558" s="1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1"/>
      <c r="B559" s="2"/>
      <c r="C559" s="1"/>
      <c r="D559" s="1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1"/>
      <c r="B560" s="2"/>
      <c r="C560" s="1"/>
      <c r="D560" s="1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1"/>
      <c r="B561" s="2"/>
      <c r="C561" s="1"/>
      <c r="D561" s="1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1"/>
      <c r="B562" s="2"/>
      <c r="C562" s="1"/>
      <c r="D562" s="1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1"/>
      <c r="B563" s="2"/>
      <c r="C563" s="1"/>
      <c r="D563" s="1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1"/>
      <c r="B564" s="2"/>
      <c r="C564" s="1"/>
      <c r="D564" s="1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1"/>
      <c r="B565" s="2"/>
      <c r="C565" s="1"/>
      <c r="D565" s="1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1"/>
      <c r="B566" s="2"/>
      <c r="C566" s="1"/>
      <c r="D566" s="1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1"/>
      <c r="B567" s="2"/>
      <c r="C567" s="1"/>
      <c r="D567" s="1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1"/>
      <c r="B568" s="2"/>
      <c r="C568" s="1"/>
      <c r="D568" s="1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1"/>
      <c r="B569" s="2"/>
      <c r="C569" s="1"/>
      <c r="D569" s="1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1"/>
      <c r="B570" s="2"/>
      <c r="C570" s="1"/>
      <c r="D570" s="1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1"/>
      <c r="B571" s="2"/>
      <c r="C571" s="1"/>
      <c r="D571" s="1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1"/>
      <c r="B572" s="2"/>
      <c r="C572" s="1"/>
      <c r="D572" s="1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1"/>
      <c r="B573" s="2"/>
      <c r="C573" s="1"/>
      <c r="D573" s="1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1"/>
      <c r="B574" s="2"/>
      <c r="C574" s="1"/>
      <c r="D574" s="1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1"/>
      <c r="B575" s="2"/>
      <c r="C575" s="1"/>
      <c r="D575" s="1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1"/>
      <c r="B576" s="2"/>
      <c r="C576" s="1"/>
      <c r="D576" s="1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1"/>
      <c r="B577" s="2"/>
      <c r="C577" s="1"/>
      <c r="D577" s="1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1"/>
      <c r="B578" s="2"/>
      <c r="C578" s="1"/>
      <c r="D578" s="1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1"/>
      <c r="B579" s="2"/>
      <c r="C579" s="1"/>
      <c r="D579" s="1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1"/>
      <c r="B580" s="2"/>
      <c r="C580" s="1"/>
      <c r="D580" s="1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1"/>
      <c r="B581" s="2"/>
      <c r="C581" s="1"/>
      <c r="D581" s="1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1"/>
      <c r="B582" s="2"/>
      <c r="C582" s="1"/>
      <c r="D582" s="1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1"/>
      <c r="B583" s="2"/>
      <c r="C583" s="1"/>
      <c r="D583" s="1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1"/>
      <c r="B584" s="2"/>
      <c r="C584" s="1"/>
      <c r="D584" s="1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1"/>
      <c r="B585" s="2"/>
      <c r="C585" s="1"/>
      <c r="D585" s="1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1"/>
      <c r="B586" s="2"/>
      <c r="C586" s="1"/>
      <c r="D586" s="1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1"/>
      <c r="B587" s="2"/>
      <c r="C587" s="1"/>
      <c r="D587" s="1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1"/>
      <c r="B588" s="2"/>
      <c r="C588" s="1"/>
      <c r="D588" s="1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1"/>
      <c r="B589" s="2"/>
      <c r="C589" s="1"/>
      <c r="D589" s="1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1"/>
      <c r="B590" s="2"/>
      <c r="C590" s="1"/>
      <c r="D590" s="1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1"/>
      <c r="B591" s="2"/>
      <c r="C591" s="1"/>
      <c r="D591" s="1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1"/>
      <c r="B592" s="2"/>
      <c r="C592" s="1"/>
      <c r="D592" s="1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1"/>
      <c r="B593" s="2"/>
      <c r="C593" s="1"/>
      <c r="D593" s="1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1"/>
      <c r="B594" s="2"/>
      <c r="C594" s="1"/>
      <c r="D594" s="1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1"/>
      <c r="B595" s="2"/>
      <c r="C595" s="1"/>
      <c r="D595" s="1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1"/>
      <c r="B596" s="2"/>
      <c r="C596" s="1"/>
      <c r="D596" s="1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1"/>
      <c r="B597" s="2"/>
      <c r="C597" s="1"/>
      <c r="D597" s="1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1"/>
      <c r="B598" s="2"/>
      <c r="C598" s="1"/>
      <c r="D598" s="1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1"/>
      <c r="B599" s="2"/>
      <c r="C599" s="1"/>
      <c r="D599" s="1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1"/>
      <c r="B600" s="2"/>
      <c r="C600" s="1"/>
      <c r="D600" s="1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1"/>
      <c r="B601" s="2"/>
      <c r="C601" s="1"/>
      <c r="D601" s="1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1"/>
      <c r="B602" s="2"/>
      <c r="C602" s="1"/>
      <c r="D602" s="1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1"/>
      <c r="B603" s="2"/>
      <c r="C603" s="1"/>
      <c r="D603" s="1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1"/>
      <c r="B604" s="2"/>
      <c r="C604" s="1"/>
      <c r="D604" s="1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1"/>
      <c r="B605" s="2"/>
      <c r="C605" s="1"/>
      <c r="D605" s="1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1"/>
      <c r="B606" s="2"/>
      <c r="C606" s="1"/>
      <c r="D606" s="1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1"/>
      <c r="B607" s="2"/>
      <c r="C607" s="1"/>
      <c r="D607" s="1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1"/>
      <c r="B608" s="2"/>
      <c r="C608" s="1"/>
      <c r="D608" s="1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1"/>
      <c r="B609" s="2"/>
      <c r="C609" s="1"/>
      <c r="D609" s="1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1"/>
      <c r="B610" s="2"/>
      <c r="C610" s="1"/>
      <c r="D610" s="1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1"/>
      <c r="B611" s="2"/>
      <c r="C611" s="1"/>
      <c r="D611" s="1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1"/>
      <c r="B612" s="2"/>
      <c r="C612" s="1"/>
      <c r="D612" s="1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1"/>
      <c r="B613" s="2"/>
      <c r="C613" s="1"/>
      <c r="D613" s="1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1"/>
      <c r="B614" s="2"/>
      <c r="C614" s="1"/>
      <c r="D614" s="1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1"/>
      <c r="B615" s="2"/>
      <c r="C615" s="1"/>
      <c r="D615" s="1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1"/>
      <c r="B616" s="2"/>
      <c r="C616" s="1"/>
      <c r="D616" s="1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1"/>
      <c r="B617" s="2"/>
      <c r="C617" s="1"/>
      <c r="D617" s="1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1"/>
      <c r="B618" s="2"/>
      <c r="C618" s="1"/>
      <c r="D618" s="1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1"/>
      <c r="B619" s="2"/>
      <c r="C619" s="1"/>
      <c r="D619" s="1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1"/>
      <c r="B620" s="2"/>
      <c r="C620" s="1"/>
      <c r="D620" s="1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1"/>
      <c r="B621" s="2"/>
      <c r="C621" s="1"/>
      <c r="D621" s="1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1"/>
      <c r="B622" s="2"/>
      <c r="C622" s="1"/>
      <c r="D622" s="1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1"/>
      <c r="B623" s="2"/>
      <c r="C623" s="1"/>
      <c r="D623" s="1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1"/>
      <c r="B624" s="2"/>
      <c r="C624" s="1"/>
      <c r="D624" s="1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1"/>
      <c r="B625" s="2"/>
      <c r="C625" s="1"/>
      <c r="D625" s="1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1"/>
      <c r="B626" s="2"/>
      <c r="C626" s="1"/>
      <c r="D626" s="1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1"/>
      <c r="B627" s="2"/>
      <c r="C627" s="1"/>
      <c r="D627" s="1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1"/>
      <c r="B628" s="2"/>
      <c r="C628" s="1"/>
      <c r="D628" s="1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1"/>
      <c r="B629" s="2"/>
      <c r="C629" s="1"/>
      <c r="D629" s="1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1"/>
      <c r="B630" s="2"/>
      <c r="C630" s="1"/>
      <c r="D630" s="1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1"/>
      <c r="B631" s="2"/>
      <c r="C631" s="1"/>
      <c r="D631" s="1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1"/>
      <c r="B632" s="2"/>
      <c r="C632" s="1"/>
      <c r="D632" s="1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1"/>
      <c r="B633" s="2"/>
      <c r="C633" s="1"/>
      <c r="D633" s="1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1"/>
      <c r="B634" s="2"/>
      <c r="C634" s="1"/>
      <c r="D634" s="1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1"/>
      <c r="B635" s="2"/>
      <c r="C635" s="1"/>
      <c r="D635" s="1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1"/>
      <c r="B636" s="2"/>
      <c r="C636" s="1"/>
      <c r="D636" s="1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1"/>
      <c r="B637" s="2"/>
      <c r="C637" s="1"/>
      <c r="D637" s="1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1"/>
      <c r="B638" s="2"/>
      <c r="C638" s="1"/>
      <c r="D638" s="1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1"/>
      <c r="B639" s="2"/>
      <c r="C639" s="1"/>
      <c r="D639" s="1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1"/>
      <c r="B640" s="2"/>
      <c r="C640" s="1"/>
      <c r="D640" s="1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1"/>
      <c r="B641" s="2"/>
      <c r="C641" s="1"/>
      <c r="D641" s="1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1"/>
      <c r="B642" s="2"/>
      <c r="C642" s="1"/>
      <c r="D642" s="1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1"/>
      <c r="B643" s="2"/>
      <c r="C643" s="1"/>
      <c r="D643" s="1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1"/>
      <c r="B644" s="2"/>
      <c r="C644" s="1"/>
      <c r="D644" s="1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1"/>
      <c r="B645" s="2"/>
      <c r="C645" s="1"/>
      <c r="D645" s="1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1"/>
      <c r="B646" s="2"/>
      <c r="C646" s="1"/>
      <c r="D646" s="1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1"/>
      <c r="B647" s="2"/>
      <c r="C647" s="1"/>
      <c r="D647" s="1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1"/>
      <c r="B648" s="2"/>
      <c r="C648" s="1"/>
      <c r="D648" s="1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1"/>
      <c r="B649" s="2"/>
      <c r="C649" s="1"/>
      <c r="D649" s="1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1"/>
      <c r="B650" s="2"/>
      <c r="C650" s="1"/>
      <c r="D650" s="1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1"/>
      <c r="B651" s="2"/>
      <c r="C651" s="1"/>
      <c r="D651" s="1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1"/>
      <c r="B652" s="2"/>
      <c r="C652" s="1"/>
      <c r="D652" s="1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1"/>
      <c r="B653" s="2"/>
      <c r="C653" s="1"/>
      <c r="D653" s="1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1"/>
      <c r="B654" s="2"/>
      <c r="C654" s="1"/>
      <c r="D654" s="1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1"/>
      <c r="B655" s="2"/>
      <c r="C655" s="1"/>
      <c r="D655" s="1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1"/>
      <c r="B656" s="2"/>
      <c r="C656" s="1"/>
      <c r="D656" s="1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1"/>
      <c r="B657" s="2"/>
      <c r="C657" s="1"/>
      <c r="D657" s="1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1"/>
      <c r="B658" s="2"/>
      <c r="C658" s="1"/>
      <c r="D658" s="1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1"/>
      <c r="B659" s="2"/>
      <c r="C659" s="1"/>
      <c r="D659" s="1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1"/>
      <c r="B660" s="2"/>
      <c r="C660" s="1"/>
      <c r="D660" s="1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1"/>
      <c r="B661" s="2"/>
      <c r="C661" s="1"/>
      <c r="D661" s="1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1"/>
      <c r="B662" s="2"/>
      <c r="C662" s="1"/>
      <c r="D662" s="1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1"/>
      <c r="B663" s="2"/>
      <c r="C663" s="1"/>
      <c r="D663" s="1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1"/>
      <c r="B664" s="2"/>
      <c r="C664" s="1"/>
      <c r="D664" s="1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1"/>
      <c r="B665" s="2"/>
      <c r="C665" s="1"/>
      <c r="D665" s="1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1"/>
      <c r="B666" s="2"/>
      <c r="C666" s="1"/>
      <c r="D666" s="1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1"/>
      <c r="B667" s="2"/>
      <c r="C667" s="1"/>
      <c r="D667" s="1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1"/>
      <c r="B668" s="2"/>
      <c r="C668" s="1"/>
      <c r="D668" s="1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1"/>
      <c r="B669" s="2"/>
      <c r="C669" s="1"/>
      <c r="D669" s="1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1"/>
      <c r="B670" s="2"/>
      <c r="C670" s="1"/>
      <c r="D670" s="1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1"/>
      <c r="B671" s="2"/>
      <c r="C671" s="1"/>
      <c r="D671" s="1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1"/>
      <c r="B672" s="2"/>
      <c r="C672" s="1"/>
      <c r="D672" s="1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1"/>
      <c r="B673" s="2"/>
      <c r="C673" s="1"/>
      <c r="D673" s="1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1"/>
      <c r="B674" s="2"/>
      <c r="C674" s="1"/>
      <c r="D674" s="1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1"/>
      <c r="B675" s="2"/>
      <c r="C675" s="1"/>
      <c r="D675" s="1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1"/>
      <c r="B676" s="2"/>
      <c r="C676" s="1"/>
      <c r="D676" s="1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1"/>
      <c r="B677" s="2"/>
      <c r="C677" s="1"/>
      <c r="D677" s="1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1"/>
      <c r="B678" s="2"/>
      <c r="C678" s="1"/>
      <c r="D678" s="1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1"/>
      <c r="B679" s="2"/>
      <c r="C679" s="1"/>
      <c r="D679" s="1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1"/>
      <c r="B680" s="2"/>
      <c r="C680" s="1"/>
      <c r="D680" s="1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1"/>
      <c r="B681" s="2"/>
      <c r="C681" s="1"/>
      <c r="D681" s="1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1"/>
      <c r="B682" s="2"/>
      <c r="C682" s="1"/>
      <c r="D682" s="1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1"/>
      <c r="B683" s="2"/>
      <c r="C683" s="1"/>
      <c r="D683" s="1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1"/>
      <c r="B684" s="2"/>
      <c r="C684" s="1"/>
      <c r="D684" s="1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1"/>
      <c r="B685" s="2"/>
      <c r="C685" s="1"/>
      <c r="D685" s="1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1"/>
      <c r="B686" s="2"/>
      <c r="C686" s="1"/>
      <c r="D686" s="1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1"/>
      <c r="B687" s="2"/>
      <c r="C687" s="1"/>
      <c r="D687" s="1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1"/>
      <c r="B688" s="2"/>
      <c r="C688" s="1"/>
      <c r="D688" s="1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1"/>
      <c r="B689" s="2"/>
      <c r="C689" s="1"/>
      <c r="D689" s="1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1"/>
      <c r="B690" s="2"/>
      <c r="C690" s="1"/>
      <c r="D690" s="1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1"/>
      <c r="B691" s="2"/>
      <c r="C691" s="1"/>
      <c r="D691" s="1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1"/>
      <c r="B692" s="2"/>
      <c r="C692" s="1"/>
      <c r="D692" s="1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1"/>
      <c r="B693" s="2"/>
      <c r="C693" s="1"/>
      <c r="D693" s="1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1"/>
      <c r="B694" s="2"/>
      <c r="C694" s="1"/>
      <c r="D694" s="1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1"/>
      <c r="B695" s="2"/>
      <c r="C695" s="1"/>
      <c r="D695" s="1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1"/>
      <c r="B696" s="2"/>
      <c r="C696" s="1"/>
      <c r="D696" s="1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1"/>
      <c r="B697" s="2"/>
      <c r="C697" s="1"/>
      <c r="D697" s="1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1"/>
      <c r="B698" s="2"/>
      <c r="C698" s="1"/>
      <c r="D698" s="1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1"/>
      <c r="B699" s="2"/>
      <c r="C699" s="1"/>
      <c r="D699" s="1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1"/>
      <c r="B700" s="2"/>
      <c r="C700" s="1"/>
      <c r="D700" s="1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1"/>
      <c r="B701" s="2"/>
      <c r="C701" s="1"/>
      <c r="D701" s="1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1"/>
      <c r="B702" s="2"/>
      <c r="C702" s="1"/>
      <c r="D702" s="1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1"/>
      <c r="B703" s="2"/>
      <c r="C703" s="1"/>
      <c r="D703" s="1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1"/>
      <c r="B704" s="2"/>
      <c r="C704" s="1"/>
      <c r="D704" s="1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1"/>
      <c r="B705" s="2"/>
      <c r="C705" s="1"/>
      <c r="D705" s="1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1"/>
      <c r="B706" s="2"/>
      <c r="C706" s="1"/>
      <c r="D706" s="1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1"/>
      <c r="B707" s="2"/>
      <c r="C707" s="1"/>
      <c r="D707" s="1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1"/>
      <c r="B708" s="2"/>
      <c r="C708" s="1"/>
      <c r="D708" s="1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1"/>
      <c r="B709" s="2"/>
      <c r="C709" s="1"/>
      <c r="D709" s="1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1"/>
      <c r="B710" s="2"/>
      <c r="C710" s="1"/>
      <c r="D710" s="1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1"/>
      <c r="B711" s="2"/>
      <c r="C711" s="1"/>
      <c r="D711" s="1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1"/>
      <c r="B712" s="2"/>
      <c r="C712" s="1"/>
      <c r="D712" s="1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1"/>
      <c r="B713" s="2"/>
      <c r="C713" s="1"/>
      <c r="D713" s="1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1"/>
      <c r="B714" s="2"/>
      <c r="C714" s="1"/>
      <c r="D714" s="1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1"/>
      <c r="B715" s="2"/>
      <c r="C715" s="1"/>
      <c r="D715" s="1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1"/>
      <c r="B716" s="2"/>
      <c r="C716" s="1"/>
      <c r="D716" s="1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1"/>
      <c r="B717" s="2"/>
      <c r="C717" s="1"/>
      <c r="D717" s="1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1"/>
      <c r="B718" s="2"/>
      <c r="C718" s="1"/>
      <c r="D718" s="1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1"/>
      <c r="B719" s="2"/>
      <c r="C719" s="1"/>
      <c r="D719" s="1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1"/>
      <c r="B720" s="2"/>
      <c r="C720" s="1"/>
      <c r="D720" s="1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1"/>
      <c r="B721" s="2"/>
      <c r="C721" s="1"/>
      <c r="D721" s="1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1"/>
      <c r="B722" s="2"/>
      <c r="C722" s="1"/>
      <c r="D722" s="1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1"/>
      <c r="B723" s="2"/>
      <c r="C723" s="1"/>
      <c r="D723" s="1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1"/>
      <c r="B724" s="2"/>
      <c r="C724" s="1"/>
      <c r="D724" s="1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1"/>
      <c r="B725" s="2"/>
      <c r="C725" s="1"/>
      <c r="D725" s="1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1"/>
      <c r="B726" s="2"/>
      <c r="C726" s="1"/>
      <c r="D726" s="1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1"/>
      <c r="B727" s="2"/>
      <c r="C727" s="1"/>
      <c r="D727" s="1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1"/>
      <c r="B728" s="2"/>
      <c r="C728" s="1"/>
      <c r="D728" s="1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1"/>
      <c r="B729" s="2"/>
      <c r="C729" s="1"/>
      <c r="D729" s="1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1"/>
      <c r="B730" s="2"/>
      <c r="C730" s="1"/>
      <c r="D730" s="1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1"/>
      <c r="B731" s="2"/>
      <c r="C731" s="1"/>
      <c r="D731" s="1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1"/>
      <c r="B732" s="2"/>
      <c r="C732" s="1"/>
      <c r="D732" s="1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1"/>
      <c r="B733" s="2"/>
      <c r="C733" s="1"/>
      <c r="D733" s="1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1"/>
      <c r="B734" s="2"/>
      <c r="C734" s="1"/>
      <c r="D734" s="1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1"/>
      <c r="B735" s="2"/>
      <c r="C735" s="1"/>
      <c r="D735" s="1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1"/>
      <c r="B736" s="2"/>
      <c r="C736" s="1"/>
      <c r="D736" s="1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1"/>
      <c r="B737" s="2"/>
      <c r="C737" s="1"/>
      <c r="D737" s="1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1"/>
      <c r="B738" s="2"/>
      <c r="C738" s="1"/>
      <c r="D738" s="1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1"/>
      <c r="B739" s="2"/>
      <c r="C739" s="1"/>
      <c r="D739" s="1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1"/>
      <c r="B740" s="2"/>
      <c r="C740" s="1"/>
      <c r="D740" s="1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1"/>
      <c r="B741" s="2"/>
      <c r="C741" s="1"/>
      <c r="D741" s="1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1"/>
      <c r="B742" s="2"/>
      <c r="C742" s="1"/>
      <c r="D742" s="1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1"/>
      <c r="B743" s="2"/>
      <c r="C743" s="1"/>
      <c r="D743" s="1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1"/>
      <c r="B744" s="2"/>
      <c r="C744" s="1"/>
      <c r="D744" s="1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1"/>
      <c r="B745" s="2"/>
      <c r="C745" s="1"/>
      <c r="D745" s="1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1"/>
      <c r="B746" s="2"/>
      <c r="C746" s="1"/>
      <c r="D746" s="1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1"/>
      <c r="B747" s="2"/>
      <c r="C747" s="1"/>
      <c r="D747" s="1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1"/>
      <c r="B748" s="2"/>
      <c r="C748" s="1"/>
      <c r="D748" s="1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1"/>
      <c r="B749" s="2"/>
      <c r="C749" s="1"/>
      <c r="D749" s="1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1"/>
      <c r="B750" s="2"/>
      <c r="C750" s="1"/>
      <c r="D750" s="1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1"/>
      <c r="B751" s="2"/>
      <c r="C751" s="1"/>
      <c r="D751" s="1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1"/>
      <c r="B752" s="2"/>
      <c r="C752" s="1"/>
      <c r="D752" s="1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1"/>
      <c r="B753" s="2"/>
      <c r="C753" s="1"/>
      <c r="D753" s="1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1"/>
      <c r="B754" s="2"/>
      <c r="C754" s="1"/>
      <c r="D754" s="1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1"/>
      <c r="B755" s="2"/>
      <c r="C755" s="1"/>
      <c r="D755" s="1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1"/>
      <c r="B756" s="2"/>
      <c r="C756" s="1"/>
      <c r="D756" s="1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1"/>
      <c r="B757" s="2"/>
      <c r="C757" s="1"/>
      <c r="D757" s="1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1"/>
      <c r="B758" s="2"/>
      <c r="C758" s="1"/>
      <c r="D758" s="1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1"/>
      <c r="B759" s="2"/>
      <c r="C759" s="1"/>
      <c r="D759" s="1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1"/>
      <c r="B760" s="2"/>
      <c r="C760" s="1"/>
      <c r="D760" s="1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1"/>
      <c r="B761" s="2"/>
      <c r="C761" s="1"/>
      <c r="D761" s="1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1"/>
      <c r="B762" s="2"/>
      <c r="C762" s="1"/>
      <c r="D762" s="1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1"/>
      <c r="B763" s="2"/>
      <c r="C763" s="1"/>
      <c r="D763" s="1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1"/>
      <c r="B764" s="2"/>
      <c r="C764" s="1"/>
      <c r="D764" s="1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1"/>
      <c r="B765" s="2"/>
      <c r="C765" s="1"/>
      <c r="D765" s="1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1"/>
      <c r="B766" s="2"/>
      <c r="C766" s="1"/>
      <c r="D766" s="1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1"/>
      <c r="B767" s="2"/>
      <c r="C767" s="1"/>
      <c r="D767" s="1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1"/>
      <c r="B768" s="2"/>
      <c r="C768" s="1"/>
      <c r="D768" s="1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1"/>
      <c r="B769" s="2"/>
      <c r="C769" s="1"/>
      <c r="D769" s="1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1"/>
      <c r="B770" s="2"/>
      <c r="C770" s="1"/>
      <c r="D770" s="1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1"/>
      <c r="B771" s="2"/>
      <c r="C771" s="1"/>
      <c r="D771" s="1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1"/>
      <c r="B772" s="2"/>
      <c r="C772" s="1"/>
      <c r="D772" s="1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1"/>
      <c r="B773" s="2"/>
      <c r="C773" s="1"/>
      <c r="D773" s="1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1"/>
      <c r="B774" s="2"/>
      <c r="C774" s="1"/>
      <c r="D774" s="1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1"/>
      <c r="B775" s="2"/>
      <c r="C775" s="1"/>
      <c r="D775" s="1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1"/>
      <c r="B776" s="2"/>
      <c r="C776" s="1"/>
      <c r="D776" s="1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1"/>
      <c r="B777" s="2"/>
      <c r="C777" s="1"/>
      <c r="D777" s="1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1"/>
      <c r="B778" s="2"/>
      <c r="C778" s="1"/>
      <c r="D778" s="1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1"/>
      <c r="B779" s="2"/>
      <c r="C779" s="1"/>
      <c r="D779" s="1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1"/>
      <c r="B780" s="2"/>
      <c r="C780" s="1"/>
      <c r="D780" s="1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1"/>
      <c r="B781" s="2"/>
      <c r="C781" s="1"/>
      <c r="D781" s="1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1"/>
      <c r="B782" s="2"/>
      <c r="C782" s="1"/>
      <c r="D782" s="1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1"/>
      <c r="B783" s="2"/>
      <c r="C783" s="1"/>
      <c r="D783" s="1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1"/>
      <c r="B784" s="2"/>
      <c r="C784" s="1"/>
      <c r="D784" s="1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1"/>
      <c r="B785" s="2"/>
      <c r="C785" s="1"/>
      <c r="D785" s="1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1"/>
      <c r="B786" s="2"/>
      <c r="C786" s="1"/>
      <c r="D786" s="1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1"/>
      <c r="B787" s="2"/>
      <c r="C787" s="1"/>
      <c r="D787" s="1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1"/>
      <c r="B788" s="2"/>
      <c r="C788" s="1"/>
      <c r="D788" s="1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1"/>
      <c r="B789" s="2"/>
      <c r="C789" s="1"/>
      <c r="D789" s="1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1"/>
      <c r="B790" s="2"/>
      <c r="C790" s="1"/>
      <c r="D790" s="1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1"/>
      <c r="B791" s="2"/>
      <c r="C791" s="1"/>
      <c r="D791" s="1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1"/>
      <c r="B792" s="2"/>
      <c r="C792" s="1"/>
      <c r="D792" s="1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1"/>
      <c r="B793" s="2"/>
      <c r="C793" s="1"/>
      <c r="D793" s="1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1"/>
      <c r="B794" s="2"/>
      <c r="C794" s="1"/>
      <c r="D794" s="1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1"/>
      <c r="B795" s="2"/>
      <c r="C795" s="1"/>
      <c r="D795" s="1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1"/>
      <c r="B796" s="2"/>
      <c r="C796" s="1"/>
      <c r="D796" s="1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1"/>
      <c r="B797" s="2"/>
      <c r="C797" s="1"/>
      <c r="D797" s="1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1"/>
      <c r="B798" s="2"/>
      <c r="C798" s="1"/>
      <c r="D798" s="1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1"/>
      <c r="B799" s="2"/>
      <c r="C799" s="1"/>
      <c r="D799" s="1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1"/>
      <c r="B800" s="2"/>
      <c r="C800" s="1"/>
      <c r="D800" s="1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1"/>
      <c r="B801" s="2"/>
      <c r="C801" s="1"/>
      <c r="D801" s="1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1"/>
      <c r="B802" s="2"/>
      <c r="C802" s="1"/>
      <c r="D802" s="1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1"/>
      <c r="B803" s="2"/>
      <c r="C803" s="1"/>
      <c r="D803" s="1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1"/>
      <c r="B804" s="2"/>
      <c r="C804" s="1"/>
      <c r="D804" s="1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1"/>
      <c r="B805" s="2"/>
      <c r="C805" s="1"/>
      <c r="D805" s="1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1"/>
      <c r="B806" s="2"/>
      <c r="C806" s="1"/>
      <c r="D806" s="1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1"/>
      <c r="B807" s="2"/>
      <c r="C807" s="1"/>
      <c r="D807" s="1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1"/>
      <c r="B808" s="2"/>
      <c r="C808" s="1"/>
      <c r="D808" s="1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1"/>
      <c r="B809" s="2"/>
      <c r="C809" s="1"/>
      <c r="D809" s="1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1"/>
      <c r="B810" s="2"/>
      <c r="C810" s="1"/>
      <c r="D810" s="1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1"/>
      <c r="B811" s="2"/>
      <c r="C811" s="1"/>
      <c r="D811" s="1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1"/>
      <c r="B812" s="2"/>
      <c r="C812" s="1"/>
      <c r="D812" s="1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1"/>
      <c r="B813" s="2"/>
      <c r="C813" s="1"/>
      <c r="D813" s="1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1"/>
      <c r="B814" s="2"/>
      <c r="C814" s="1"/>
      <c r="D814" s="1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1"/>
      <c r="B815" s="2"/>
      <c r="C815" s="1"/>
      <c r="D815" s="1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1"/>
      <c r="B816" s="2"/>
      <c r="C816" s="1"/>
      <c r="D816" s="1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1"/>
      <c r="B817" s="2"/>
      <c r="C817" s="1"/>
      <c r="D817" s="1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1"/>
      <c r="B818" s="2"/>
      <c r="C818" s="1"/>
      <c r="D818" s="1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1"/>
      <c r="B819" s="2"/>
      <c r="C819" s="1"/>
      <c r="D819" s="1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1"/>
      <c r="B820" s="2"/>
      <c r="C820" s="1"/>
      <c r="D820" s="1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1"/>
      <c r="B821" s="2"/>
      <c r="C821" s="1"/>
      <c r="D821" s="1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1"/>
      <c r="B822" s="2"/>
      <c r="C822" s="1"/>
      <c r="D822" s="1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1"/>
      <c r="B823" s="2"/>
      <c r="C823" s="1"/>
      <c r="D823" s="1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1"/>
      <c r="B824" s="2"/>
      <c r="C824" s="1"/>
      <c r="D824" s="1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1"/>
      <c r="B825" s="2"/>
      <c r="C825" s="1"/>
      <c r="D825" s="1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1"/>
      <c r="B826" s="2"/>
      <c r="C826" s="1"/>
      <c r="D826" s="1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1"/>
      <c r="B827" s="2"/>
      <c r="C827" s="1"/>
      <c r="D827" s="1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1"/>
      <c r="B828" s="2"/>
      <c r="C828" s="1"/>
      <c r="D828" s="1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1"/>
      <c r="B829" s="2"/>
      <c r="C829" s="1"/>
      <c r="D829" s="1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1"/>
      <c r="B830" s="2"/>
      <c r="C830" s="1"/>
      <c r="D830" s="1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1"/>
      <c r="B831" s="2"/>
      <c r="C831" s="1"/>
      <c r="D831" s="1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1"/>
      <c r="B832" s="2"/>
      <c r="C832" s="1"/>
      <c r="D832" s="1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1"/>
      <c r="B833" s="2"/>
      <c r="C833" s="1"/>
      <c r="D833" s="1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1"/>
      <c r="B834" s="2"/>
      <c r="C834" s="1"/>
      <c r="D834" s="1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1"/>
      <c r="B835" s="2"/>
      <c r="C835" s="1"/>
      <c r="D835" s="1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1"/>
      <c r="B836" s="2"/>
      <c r="C836" s="1"/>
      <c r="D836" s="1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1"/>
      <c r="B837" s="2"/>
      <c r="C837" s="1"/>
      <c r="D837" s="1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1"/>
      <c r="B838" s="2"/>
      <c r="C838" s="1"/>
      <c r="D838" s="1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1"/>
      <c r="B839" s="2"/>
      <c r="C839" s="1"/>
      <c r="D839" s="1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1"/>
      <c r="B840" s="2"/>
      <c r="C840" s="1"/>
      <c r="D840" s="1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1"/>
      <c r="B841" s="2"/>
      <c r="C841" s="1"/>
      <c r="D841" s="1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1"/>
      <c r="B842" s="2"/>
      <c r="C842" s="1"/>
      <c r="D842" s="1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1"/>
      <c r="B843" s="2"/>
      <c r="C843" s="1"/>
      <c r="D843" s="1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1"/>
      <c r="B844" s="2"/>
      <c r="C844" s="1"/>
      <c r="D844" s="1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1"/>
      <c r="B845" s="2"/>
      <c r="C845" s="1"/>
      <c r="D845" s="1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1"/>
      <c r="B846" s="2"/>
      <c r="C846" s="1"/>
      <c r="D846" s="1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1"/>
      <c r="B847" s="2"/>
      <c r="C847" s="1"/>
      <c r="D847" s="1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1"/>
      <c r="B848" s="2"/>
      <c r="C848" s="1"/>
      <c r="D848" s="1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1"/>
      <c r="B849" s="2"/>
      <c r="C849" s="1"/>
      <c r="D849" s="1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1"/>
      <c r="B850" s="2"/>
      <c r="C850" s="1"/>
      <c r="D850" s="1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1"/>
      <c r="B851" s="2"/>
      <c r="C851" s="1"/>
      <c r="D851" s="1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1"/>
      <c r="B852" s="2"/>
      <c r="C852" s="1"/>
      <c r="D852" s="1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1"/>
      <c r="B853" s="2"/>
      <c r="C853" s="1"/>
      <c r="D853" s="1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1"/>
      <c r="B854" s="2"/>
      <c r="C854" s="1"/>
      <c r="D854" s="1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1"/>
      <c r="B855" s="2"/>
      <c r="C855" s="1"/>
      <c r="D855" s="1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1"/>
      <c r="B856" s="2"/>
      <c r="C856" s="1"/>
      <c r="D856" s="1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1"/>
      <c r="B857" s="2"/>
      <c r="C857" s="1"/>
      <c r="D857" s="1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1"/>
      <c r="B858" s="2"/>
      <c r="C858" s="1"/>
      <c r="D858" s="1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1"/>
      <c r="B859" s="2"/>
      <c r="C859" s="1"/>
      <c r="D859" s="1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1"/>
      <c r="B860" s="2"/>
      <c r="C860" s="1"/>
      <c r="D860" s="1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1"/>
      <c r="B861" s="2"/>
      <c r="C861" s="1"/>
      <c r="D861" s="1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1"/>
      <c r="B862" s="2"/>
      <c r="C862" s="1"/>
      <c r="D862" s="1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1"/>
      <c r="B863" s="2"/>
      <c r="C863" s="1"/>
      <c r="D863" s="1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1"/>
      <c r="B864" s="2"/>
      <c r="C864" s="1"/>
      <c r="D864" s="1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1"/>
      <c r="B865" s="2"/>
      <c r="C865" s="1"/>
      <c r="D865" s="1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1"/>
      <c r="B866" s="2"/>
      <c r="C866" s="1"/>
      <c r="D866" s="1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1"/>
      <c r="B867" s="2"/>
      <c r="C867" s="1"/>
      <c r="D867" s="1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1"/>
      <c r="B868" s="2"/>
      <c r="C868" s="1"/>
      <c r="D868" s="1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1"/>
      <c r="B869" s="2"/>
      <c r="C869" s="1"/>
      <c r="D869" s="1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1"/>
      <c r="B870" s="2"/>
      <c r="C870" s="1"/>
      <c r="D870" s="1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1"/>
      <c r="B871" s="2"/>
      <c r="C871" s="1"/>
      <c r="D871" s="1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1"/>
      <c r="B872" s="2"/>
      <c r="C872" s="1"/>
      <c r="D872" s="1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1"/>
      <c r="B873" s="2"/>
      <c r="C873" s="1"/>
      <c r="D873" s="1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1"/>
      <c r="B874" s="2"/>
      <c r="C874" s="1"/>
      <c r="D874" s="1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1"/>
      <c r="B875" s="2"/>
      <c r="C875" s="1"/>
      <c r="D875" s="1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1"/>
      <c r="B876" s="2"/>
      <c r="C876" s="1"/>
      <c r="D876" s="1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1"/>
      <c r="B877" s="2"/>
      <c r="C877" s="1"/>
      <c r="D877" s="1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1"/>
      <c r="B878" s="2"/>
      <c r="C878" s="1"/>
      <c r="D878" s="1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1"/>
      <c r="B879" s="2"/>
      <c r="C879" s="1"/>
      <c r="D879" s="1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1"/>
      <c r="B880" s="2"/>
      <c r="C880" s="1"/>
      <c r="D880" s="1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1"/>
      <c r="B881" s="2"/>
      <c r="C881" s="1"/>
      <c r="D881" s="1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1"/>
      <c r="B882" s="2"/>
      <c r="C882" s="1"/>
      <c r="D882" s="1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1"/>
      <c r="B883" s="2"/>
      <c r="C883" s="1"/>
      <c r="D883" s="1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1"/>
      <c r="B884" s="2"/>
      <c r="C884" s="1"/>
      <c r="D884" s="1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1"/>
      <c r="B885" s="2"/>
      <c r="C885" s="1"/>
      <c r="D885" s="1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1"/>
      <c r="B886" s="2"/>
      <c r="C886" s="1"/>
      <c r="D886" s="1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1"/>
      <c r="B887" s="2"/>
      <c r="C887" s="1"/>
      <c r="D887" s="1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1"/>
      <c r="B888" s="2"/>
      <c r="C888" s="1"/>
      <c r="D888" s="1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1"/>
      <c r="B889" s="2"/>
      <c r="C889" s="1"/>
      <c r="D889" s="1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1"/>
      <c r="B890" s="2"/>
      <c r="C890" s="1"/>
      <c r="D890" s="1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1"/>
      <c r="B891" s="2"/>
      <c r="C891" s="1"/>
      <c r="D891" s="1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1"/>
      <c r="B892" s="2"/>
      <c r="C892" s="1"/>
      <c r="D892" s="1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1"/>
      <c r="B893" s="2"/>
      <c r="C893" s="1"/>
      <c r="D893" s="1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1"/>
      <c r="B894" s="2"/>
      <c r="C894" s="1"/>
      <c r="D894" s="1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1"/>
      <c r="B895" s="2"/>
      <c r="C895" s="1"/>
      <c r="D895" s="1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1"/>
      <c r="B896" s="2"/>
      <c r="C896" s="1"/>
      <c r="D896" s="1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1"/>
      <c r="B897" s="2"/>
      <c r="C897" s="1"/>
      <c r="D897" s="1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1"/>
      <c r="B898" s="2"/>
      <c r="C898" s="1"/>
      <c r="D898" s="1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1"/>
      <c r="B899" s="2"/>
      <c r="C899" s="1"/>
      <c r="D899" s="1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1"/>
      <c r="B900" s="2"/>
      <c r="C900" s="1"/>
      <c r="D900" s="1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1"/>
      <c r="B901" s="2"/>
      <c r="C901" s="1"/>
      <c r="D901" s="1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1"/>
      <c r="B902" s="2"/>
      <c r="C902" s="1"/>
      <c r="D902" s="1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1"/>
      <c r="B903" s="2"/>
      <c r="C903" s="1"/>
      <c r="D903" s="1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1"/>
      <c r="B904" s="2"/>
      <c r="C904" s="1"/>
      <c r="D904" s="1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1"/>
      <c r="B905" s="2"/>
      <c r="C905" s="1"/>
      <c r="D905" s="1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1"/>
      <c r="B906" s="2"/>
      <c r="C906" s="1"/>
      <c r="D906" s="1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1"/>
      <c r="B907" s="2"/>
      <c r="C907" s="1"/>
      <c r="D907" s="1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1"/>
      <c r="B908" s="2"/>
      <c r="C908" s="1"/>
      <c r="D908" s="1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1"/>
      <c r="B909" s="2"/>
      <c r="C909" s="1"/>
      <c r="D909" s="1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1"/>
      <c r="B910" s="2"/>
      <c r="C910" s="1"/>
      <c r="D910" s="1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1"/>
      <c r="B911" s="2"/>
      <c r="C911" s="1"/>
      <c r="D911" s="1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1"/>
      <c r="B912" s="2"/>
      <c r="C912" s="1"/>
      <c r="D912" s="1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1"/>
      <c r="B913" s="2"/>
      <c r="C913" s="1"/>
      <c r="D913" s="1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1"/>
      <c r="B914" s="2"/>
      <c r="C914" s="1"/>
      <c r="D914" s="1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1"/>
      <c r="B915" s="2"/>
      <c r="C915" s="1"/>
      <c r="D915" s="1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1"/>
      <c r="B916" s="2"/>
      <c r="C916" s="1"/>
      <c r="D916" s="1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1"/>
      <c r="B917" s="2"/>
      <c r="C917" s="1"/>
      <c r="D917" s="1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1"/>
      <c r="B918" s="2"/>
      <c r="C918" s="1"/>
      <c r="D918" s="1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1"/>
      <c r="B919" s="2"/>
      <c r="C919" s="1"/>
      <c r="D919" s="1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1"/>
      <c r="B920" s="2"/>
      <c r="C920" s="1"/>
      <c r="D920" s="1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1"/>
      <c r="B921" s="2"/>
      <c r="C921" s="1"/>
      <c r="D921" s="1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1"/>
      <c r="B922" s="2"/>
      <c r="C922" s="1"/>
      <c r="D922" s="1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1"/>
      <c r="B923" s="2"/>
      <c r="C923" s="1"/>
      <c r="D923" s="1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1"/>
      <c r="B924" s="2"/>
      <c r="C924" s="1"/>
      <c r="D924" s="1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1"/>
      <c r="B925" s="2"/>
      <c r="C925" s="1"/>
      <c r="D925" s="1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1"/>
      <c r="B926" s="2"/>
      <c r="C926" s="1"/>
      <c r="D926" s="1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1"/>
      <c r="B927" s="2"/>
      <c r="C927" s="1"/>
      <c r="D927" s="1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1"/>
      <c r="B928" s="2"/>
      <c r="C928" s="1"/>
      <c r="D928" s="1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1"/>
      <c r="B929" s="2"/>
      <c r="C929" s="1"/>
      <c r="D929" s="1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1"/>
      <c r="B930" s="2"/>
      <c r="C930" s="1"/>
      <c r="D930" s="1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1"/>
      <c r="B931" s="2"/>
      <c r="C931" s="1"/>
      <c r="D931" s="1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1"/>
      <c r="B932" s="2"/>
      <c r="C932" s="1"/>
      <c r="D932" s="1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1"/>
      <c r="B933" s="2"/>
      <c r="C933" s="1"/>
      <c r="D933" s="1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1"/>
      <c r="B934" s="2"/>
      <c r="C934" s="1"/>
      <c r="D934" s="1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1"/>
      <c r="B935" s="2"/>
      <c r="C935" s="1"/>
      <c r="D935" s="1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1"/>
      <c r="B936" s="2"/>
      <c r="C936" s="1"/>
      <c r="D936" s="1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1"/>
      <c r="B937" s="2"/>
      <c r="C937" s="1"/>
      <c r="D937" s="1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1"/>
      <c r="B938" s="2"/>
      <c r="C938" s="1"/>
      <c r="D938" s="1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1"/>
      <c r="B939" s="2"/>
      <c r="C939" s="1"/>
      <c r="D939" s="1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1"/>
      <c r="B940" s="2"/>
      <c r="C940" s="1"/>
      <c r="D940" s="1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1"/>
      <c r="B941" s="2"/>
      <c r="C941" s="1"/>
      <c r="D941" s="1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1"/>
      <c r="B942" s="2"/>
      <c r="C942" s="1"/>
      <c r="D942" s="1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1"/>
      <c r="B943" s="2"/>
      <c r="C943" s="1"/>
      <c r="D943" s="1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1"/>
      <c r="B944" s="2"/>
      <c r="C944" s="1"/>
      <c r="D944" s="1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1"/>
      <c r="B945" s="2"/>
      <c r="C945" s="1"/>
      <c r="D945" s="1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1"/>
      <c r="B946" s="2"/>
      <c r="C946" s="1"/>
      <c r="D946" s="1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1"/>
      <c r="B947" s="2"/>
      <c r="C947" s="1"/>
      <c r="D947" s="1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1"/>
      <c r="B948" s="2"/>
      <c r="C948" s="1"/>
      <c r="D948" s="1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1"/>
      <c r="B949" s="2"/>
      <c r="C949" s="1"/>
      <c r="D949" s="1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1"/>
      <c r="B950" s="2"/>
      <c r="C950" s="1"/>
      <c r="D950" s="1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1"/>
      <c r="B951" s="2"/>
      <c r="C951" s="1"/>
      <c r="D951" s="1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1"/>
      <c r="B952" s="2"/>
      <c r="C952" s="1"/>
      <c r="D952" s="1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1"/>
      <c r="B953" s="2"/>
      <c r="C953" s="1"/>
      <c r="D953" s="1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1"/>
      <c r="B954" s="2"/>
      <c r="C954" s="1"/>
      <c r="D954" s="1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1"/>
      <c r="B955" s="2"/>
      <c r="C955" s="1"/>
      <c r="D955" s="1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1"/>
      <c r="B956" s="2"/>
      <c r="C956" s="1"/>
      <c r="D956" s="1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1"/>
      <c r="B957" s="2"/>
      <c r="C957" s="1"/>
      <c r="D957" s="1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1"/>
      <c r="B958" s="2"/>
      <c r="C958" s="1"/>
      <c r="D958" s="1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1"/>
      <c r="B959" s="2"/>
      <c r="C959" s="1"/>
      <c r="D959" s="1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1"/>
      <c r="B960" s="2"/>
      <c r="C960" s="1"/>
      <c r="D960" s="1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1"/>
      <c r="B961" s="2"/>
      <c r="C961" s="1"/>
      <c r="D961" s="1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1"/>
      <c r="B962" s="2"/>
      <c r="C962" s="1"/>
      <c r="D962" s="1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1"/>
      <c r="B963" s="2"/>
      <c r="C963" s="1"/>
      <c r="D963" s="1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1"/>
      <c r="B964" s="2"/>
      <c r="C964" s="1"/>
      <c r="D964" s="1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1"/>
      <c r="B965" s="2"/>
      <c r="C965" s="1"/>
      <c r="D965" s="1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1"/>
      <c r="B966" s="2"/>
      <c r="C966" s="1"/>
      <c r="D966" s="1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1"/>
      <c r="B967" s="2"/>
      <c r="C967" s="1"/>
      <c r="D967" s="1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1"/>
      <c r="B968" s="2"/>
      <c r="C968" s="1"/>
      <c r="D968" s="1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1"/>
      <c r="B969" s="2"/>
      <c r="C969" s="1"/>
      <c r="D969" s="1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1"/>
      <c r="B970" s="2"/>
      <c r="C970" s="1"/>
      <c r="D970" s="1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1"/>
      <c r="B971" s="2"/>
      <c r="C971" s="1"/>
      <c r="D971" s="1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1"/>
      <c r="B972" s="2"/>
      <c r="C972" s="1"/>
      <c r="D972" s="1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1"/>
      <c r="B973" s="2"/>
      <c r="C973" s="1"/>
      <c r="D973" s="1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1"/>
      <c r="B974" s="2"/>
      <c r="C974" s="1"/>
      <c r="D974" s="1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1"/>
      <c r="B975" s="2"/>
      <c r="C975" s="1"/>
      <c r="D975" s="1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1"/>
      <c r="B976" s="2"/>
      <c r="C976" s="1"/>
      <c r="D976" s="1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1"/>
      <c r="B977" s="2"/>
      <c r="C977" s="1"/>
      <c r="D977" s="1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1"/>
      <c r="B978" s="2"/>
      <c r="C978" s="1"/>
      <c r="D978" s="1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1"/>
      <c r="B979" s="2"/>
      <c r="C979" s="1"/>
      <c r="D979" s="1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1"/>
      <c r="B980" s="2"/>
      <c r="C980" s="1"/>
      <c r="D980" s="1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1"/>
      <c r="B981" s="2"/>
      <c r="C981" s="1"/>
      <c r="D981" s="1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1"/>
      <c r="B982" s="2"/>
      <c r="C982" s="1"/>
      <c r="D982" s="1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1"/>
      <c r="B983" s="2"/>
      <c r="C983" s="1"/>
      <c r="D983" s="1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1"/>
      <c r="B984" s="2"/>
      <c r="C984" s="1"/>
      <c r="D984" s="1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1"/>
      <c r="B985" s="2"/>
      <c r="C985" s="1"/>
      <c r="D985" s="1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1"/>
      <c r="B986" s="2"/>
      <c r="C986" s="1"/>
      <c r="D986" s="1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1"/>
      <c r="B987" s="2"/>
      <c r="C987" s="1"/>
      <c r="D987" s="1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1"/>
      <c r="B988" s="2"/>
      <c r="C988" s="1"/>
      <c r="D988" s="1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1"/>
      <c r="B989" s="2"/>
      <c r="C989" s="1"/>
      <c r="D989" s="1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1"/>
      <c r="B990" s="2"/>
      <c r="C990" s="1"/>
      <c r="D990" s="1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1"/>
      <c r="B991" s="2"/>
      <c r="C991" s="1"/>
      <c r="D991" s="1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1"/>
      <c r="B992" s="2"/>
      <c r="C992" s="1"/>
      <c r="D992" s="1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1"/>
      <c r="B993" s="2"/>
      <c r="C993" s="1"/>
      <c r="D993" s="1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1"/>
      <c r="B994" s="2"/>
      <c r="C994" s="1"/>
      <c r="D994" s="1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1"/>
      <c r="B995" s="2"/>
      <c r="C995" s="1"/>
      <c r="D995" s="1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1"/>
      <c r="B996" s="2"/>
      <c r="C996" s="1"/>
      <c r="D996" s="1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1"/>
      <c r="B997" s="2"/>
      <c r="C997" s="1"/>
      <c r="D997" s="1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1"/>
      <c r="B998" s="2"/>
      <c r="C998" s="1"/>
      <c r="D998" s="1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1"/>
      <c r="B999" s="2"/>
      <c r="C999" s="1"/>
      <c r="D999" s="1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1"/>
      <c r="B1000" s="2"/>
      <c r="C1000" s="1"/>
      <c r="D1000" s="1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hyperlinks>
    <hyperlink display="Cuadro 1: Provincia de Córdoba según departamentos. Población, Nacidos Vivos, Matrimonios, Defunciones y Tasas según lugar de residencia. Año 2019" location="Cuadro 1!A1" ref="A11"/>
    <hyperlink display="Cuadro 2: Provincia de Córdoba. Tasa bruta de mortalidad por sexo y por departamento de residencia. Año 2019" location="Cuadro 2!A1" ref="A12"/>
    <hyperlink display="Cuadro 3: Provincia de Córdoba. 10 Primeras causas de mortalidad. Año 2019" location="Cuadro 3!A1" ref="A13"/>
    <hyperlink display="Cuadro 4: Provincia de Córdoba. 10 Primeras causas de mortalidad infantil. Año 2019" location="Cuadro 4!A1" ref="A14"/>
    <hyperlink display="Cuadro 5: Provincia de Córdoba. 10 Primeras causas de mortalidad infantil postneonatal. Año 2019" location="Cuadro 5!A1" ref="A15"/>
    <hyperlink display="Cuadro 6: Provincia de Córdoba. 10 Primeras causas de mortalidad infantil neonatal. Año 2019" location="Cuadro 6!A1" ref="A16"/>
    <hyperlink display="Cuadro 7: Provincia de Córdoba. 10 Primeras causas de mortalidad neonatal precoz. Año 2019" location="Cuadro 7!A1" ref="A17"/>
    <hyperlink display="Cuadro 8: Provincia de Córdoba. 10 Primeras causas de mortalidad infantil neonatal tardía. Año 2019" location="Cuadro 8!A1" ref="A18"/>
    <hyperlink display="Cuadro 9: Provincia de Córdoba. Mortalidad infantil por peso al nacer según departamento de residencia. Año 2019" location="Cuadro 9!A1" ref="A19"/>
    <hyperlink display="Cuadro 10: Provincia de Córdoba. Mortalidad infantil por edad gestacional según departamento de residencia. Año 2019" location="Cuadro 10!A1" ref="A20"/>
    <hyperlink display="Cuadro 11: Provincia de Córdoba. Mortalidad infantil por grupo de edad de la madre y por departamento de residencia. Año 2019" location="Cuadro 11!A1" ref="A21"/>
    <hyperlink display="Cuadro 12: Provincia de Córdoba. Tasa de mortalidad de 1 a 4 años por sexo y por departamento de residencia. Año 2019" location="Cuadro 12!A1" ref="A22"/>
    <hyperlink display="Cuadro 13: Provincia de Córdoba. Mortalidad de 0 a 4 años (&lt; a 5 años de edad) según sexo y departamento de residencia. Año 2019" location="Cuadro 13!A1" ref="A23"/>
    <hyperlink display="Cuadro 14: Provincia de Córdoba. Tasa de mortalidad materna según grupo de edad. Año 2019" location="Cuadro 14!A1" ref="A24"/>
  </hyperlinks>
  <printOptions/>
  <pageMargins bottom="0.315277777777778" footer="0.0" header="0.0" left="0.315277777777778" right="0.315277777777778" top="0.315277777777778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4.25"/>
    <col customWidth="1" min="2" max="5" width="12.63"/>
    <col customWidth="1" min="6" max="6" width="13.63"/>
    <col customWidth="1" min="7" max="8" width="12.63"/>
    <col customWidth="1" min="9" max="9" width="13.63"/>
    <col customWidth="1" min="10" max="13" width="12.63"/>
    <col customWidth="1" min="14" max="14" width="13.63"/>
    <col customWidth="1" min="15" max="15" width="12.63"/>
    <col customWidth="1" min="16" max="18" width="11.38"/>
    <col customWidth="1" min="19" max="26" width="9.13"/>
  </cols>
  <sheetData>
    <row r="1" ht="15.0" customHeight="1">
      <c r="A1" s="102" t="s">
        <v>183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36"/>
      <c r="Q1" s="36"/>
      <c r="R1" s="18"/>
      <c r="S1" s="18"/>
      <c r="T1" s="18"/>
      <c r="U1" s="18"/>
      <c r="V1" s="18"/>
      <c r="W1" s="18"/>
      <c r="X1" s="18"/>
      <c r="Y1" s="18"/>
      <c r="Z1" s="18"/>
    </row>
    <row r="2" ht="15.0" customHeight="1">
      <c r="A2" s="18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18"/>
      <c r="S2" s="18"/>
      <c r="T2" s="18"/>
      <c r="U2" s="18"/>
      <c r="V2" s="18"/>
      <c r="W2" s="18"/>
      <c r="X2" s="18"/>
      <c r="Y2" s="18"/>
      <c r="Z2" s="18"/>
    </row>
    <row r="3" ht="18.0" customHeight="1">
      <c r="A3" s="20" t="s">
        <v>74</v>
      </c>
      <c r="B3" s="21" t="s">
        <v>184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3"/>
      <c r="P3" s="20" t="s">
        <v>25</v>
      </c>
      <c r="Q3" s="20" t="s">
        <v>119</v>
      </c>
      <c r="R3" s="18"/>
      <c r="S3" s="18"/>
      <c r="T3" s="18"/>
      <c r="U3" s="18"/>
      <c r="V3" s="18"/>
      <c r="W3" s="18"/>
      <c r="X3" s="18"/>
      <c r="Y3" s="18"/>
      <c r="Z3" s="18"/>
    </row>
    <row r="4" ht="18.0" customHeight="1">
      <c r="A4" s="25"/>
      <c r="B4" s="26" t="s">
        <v>185</v>
      </c>
      <c r="C4" s="26" t="s">
        <v>186</v>
      </c>
      <c r="D4" s="26" t="s">
        <v>187</v>
      </c>
      <c r="E4" s="26" t="s">
        <v>188</v>
      </c>
      <c r="F4" s="26" t="s">
        <v>189</v>
      </c>
      <c r="G4" s="26" t="s">
        <v>190</v>
      </c>
      <c r="H4" s="26" t="s">
        <v>191</v>
      </c>
      <c r="I4" s="26" t="s">
        <v>192</v>
      </c>
      <c r="J4" s="26" t="s">
        <v>193</v>
      </c>
      <c r="K4" s="26" t="s">
        <v>194</v>
      </c>
      <c r="L4" s="26" t="s">
        <v>195</v>
      </c>
      <c r="M4" s="26" t="s">
        <v>196</v>
      </c>
      <c r="N4" s="26" t="s">
        <v>197</v>
      </c>
      <c r="O4" s="26" t="s">
        <v>198</v>
      </c>
      <c r="P4" s="25"/>
      <c r="Q4" s="25"/>
      <c r="R4" s="18"/>
      <c r="S4" s="18"/>
      <c r="T4" s="18"/>
      <c r="U4" s="18"/>
      <c r="V4" s="18"/>
      <c r="W4" s="18"/>
      <c r="X4" s="18"/>
      <c r="Y4" s="18"/>
      <c r="Z4" s="18"/>
    </row>
    <row r="5" ht="15.0" customHeight="1">
      <c r="A5" s="103" t="s">
        <v>79</v>
      </c>
      <c r="B5" s="104">
        <v>13.0</v>
      </c>
      <c r="C5" s="104">
        <v>32.0</v>
      </c>
      <c r="D5" s="104">
        <v>37.0</v>
      </c>
      <c r="E5" s="104">
        <v>44.0</v>
      </c>
      <c r="F5" s="104">
        <f t="shared" ref="F5:F31" si="1">SUM(B5:E5)</f>
        <v>126</v>
      </c>
      <c r="G5" s="104">
        <v>31.0</v>
      </c>
      <c r="H5" s="104">
        <v>27.0</v>
      </c>
      <c r="I5" s="104">
        <f t="shared" ref="I5:I31" si="2">SUM(G5:H5)</f>
        <v>58</v>
      </c>
      <c r="J5" s="104">
        <v>34.0</v>
      </c>
      <c r="K5" s="104">
        <v>44.0</v>
      </c>
      <c r="L5" s="104">
        <v>11.0</v>
      </c>
      <c r="M5" s="104">
        <v>3.0</v>
      </c>
      <c r="N5" s="104">
        <f t="shared" ref="N5:N31" si="3">SUM(J5:M5)</f>
        <v>92</v>
      </c>
      <c r="O5" s="104">
        <v>32.0</v>
      </c>
      <c r="P5" s="104">
        <f t="shared" ref="P5:P31" si="4">F5+I5+N5+O5</f>
        <v>308</v>
      </c>
      <c r="Q5" s="105">
        <v>100.0</v>
      </c>
      <c r="R5" s="18"/>
      <c r="S5" s="18"/>
      <c r="T5" s="18"/>
      <c r="U5" s="18"/>
      <c r="V5" s="18"/>
      <c r="W5" s="18"/>
      <c r="X5" s="18"/>
      <c r="Y5" s="18"/>
      <c r="Z5" s="18"/>
    </row>
    <row r="6" ht="15.0" customHeight="1">
      <c r="A6" s="32" t="s">
        <v>38</v>
      </c>
      <c r="B6" s="59">
        <v>0.0</v>
      </c>
      <c r="C6" s="59">
        <v>0.0</v>
      </c>
      <c r="D6" s="59">
        <v>1.0</v>
      </c>
      <c r="E6" s="59">
        <v>0.0</v>
      </c>
      <c r="F6" s="59">
        <f t="shared" si="1"/>
        <v>1</v>
      </c>
      <c r="G6" s="59">
        <v>1.0</v>
      </c>
      <c r="H6" s="59">
        <v>0.0</v>
      </c>
      <c r="I6" s="59">
        <f t="shared" si="2"/>
        <v>1</v>
      </c>
      <c r="J6" s="59">
        <v>1.0</v>
      </c>
      <c r="K6" s="59">
        <v>1.0</v>
      </c>
      <c r="L6" s="59">
        <v>0.0</v>
      </c>
      <c r="M6" s="59">
        <v>0.0</v>
      </c>
      <c r="N6" s="59">
        <f t="shared" si="3"/>
        <v>2</v>
      </c>
      <c r="O6" s="59">
        <v>1.0</v>
      </c>
      <c r="P6" s="106">
        <f t="shared" si="4"/>
        <v>5</v>
      </c>
      <c r="Q6" s="107">
        <v>2.13333333333333</v>
      </c>
      <c r="R6" s="31"/>
      <c r="S6" s="18"/>
      <c r="T6" s="18"/>
      <c r="U6" s="18"/>
      <c r="V6" s="18"/>
      <c r="W6" s="18"/>
      <c r="X6" s="18"/>
      <c r="Y6" s="18"/>
      <c r="Z6" s="18"/>
    </row>
    <row r="7" ht="15.0" customHeight="1">
      <c r="A7" s="32" t="s">
        <v>40</v>
      </c>
      <c r="B7" s="59">
        <v>5.0</v>
      </c>
      <c r="C7" s="59">
        <v>11.0</v>
      </c>
      <c r="D7" s="59">
        <v>9.0</v>
      </c>
      <c r="E7" s="59">
        <v>22.0</v>
      </c>
      <c r="F7" s="59">
        <f t="shared" si="1"/>
        <v>47</v>
      </c>
      <c r="G7" s="59">
        <v>14.0</v>
      </c>
      <c r="H7" s="59">
        <v>6.0</v>
      </c>
      <c r="I7" s="59">
        <f t="shared" si="2"/>
        <v>20</v>
      </c>
      <c r="J7" s="59">
        <v>13.0</v>
      </c>
      <c r="K7" s="59">
        <v>11.0</v>
      </c>
      <c r="L7" s="59">
        <v>2.0</v>
      </c>
      <c r="M7" s="59">
        <v>0.0</v>
      </c>
      <c r="N7" s="59">
        <f t="shared" si="3"/>
        <v>26</v>
      </c>
      <c r="O7" s="59">
        <v>11.0</v>
      </c>
      <c r="P7" s="106">
        <f t="shared" si="4"/>
        <v>104</v>
      </c>
      <c r="Q7" s="107">
        <v>39.733333333333334</v>
      </c>
      <c r="R7" s="31"/>
      <c r="S7" s="18"/>
      <c r="T7" s="18"/>
      <c r="U7" s="18"/>
      <c r="V7" s="18"/>
      <c r="W7" s="18"/>
      <c r="X7" s="18"/>
      <c r="Y7" s="18"/>
      <c r="Z7" s="18"/>
    </row>
    <row r="8" ht="15.0" customHeight="1">
      <c r="A8" s="32" t="s">
        <v>41</v>
      </c>
      <c r="B8" s="59">
        <v>3.0</v>
      </c>
      <c r="C8" s="59">
        <v>6.0</v>
      </c>
      <c r="D8" s="59">
        <v>2.0</v>
      </c>
      <c r="E8" s="59">
        <v>4.0</v>
      </c>
      <c r="F8" s="59">
        <f t="shared" si="1"/>
        <v>15</v>
      </c>
      <c r="G8" s="59">
        <v>3.0</v>
      </c>
      <c r="H8" s="59">
        <v>2.0</v>
      </c>
      <c r="I8" s="59">
        <f t="shared" si="2"/>
        <v>5</v>
      </c>
      <c r="J8" s="59">
        <v>1.0</v>
      </c>
      <c r="K8" s="59">
        <v>3.0</v>
      </c>
      <c r="L8" s="59">
        <v>1.0</v>
      </c>
      <c r="M8" s="59">
        <v>0.0</v>
      </c>
      <c r="N8" s="59">
        <f t="shared" si="3"/>
        <v>5</v>
      </c>
      <c r="O8" s="59">
        <v>4.0</v>
      </c>
      <c r="P8" s="106">
        <f t="shared" si="4"/>
        <v>29</v>
      </c>
      <c r="Q8" s="107">
        <v>8.8</v>
      </c>
      <c r="R8" s="31"/>
      <c r="S8" s="18"/>
      <c r="T8" s="18"/>
      <c r="U8" s="18"/>
      <c r="V8" s="18"/>
      <c r="W8" s="18"/>
      <c r="X8" s="18"/>
      <c r="Y8" s="18"/>
      <c r="Z8" s="18"/>
    </row>
    <row r="9" ht="15.0" customHeight="1">
      <c r="A9" s="32" t="s">
        <v>42</v>
      </c>
      <c r="B9" s="59">
        <v>1.0</v>
      </c>
      <c r="C9" s="59">
        <v>1.0</v>
      </c>
      <c r="D9" s="59">
        <v>1.0</v>
      </c>
      <c r="E9" s="59">
        <v>0.0</v>
      </c>
      <c r="F9" s="59">
        <f t="shared" si="1"/>
        <v>3</v>
      </c>
      <c r="G9" s="59">
        <v>0.0</v>
      </c>
      <c r="H9" s="59">
        <v>2.0</v>
      </c>
      <c r="I9" s="59">
        <f t="shared" si="2"/>
        <v>2</v>
      </c>
      <c r="J9" s="59">
        <v>0.0</v>
      </c>
      <c r="K9" s="59">
        <v>1.0</v>
      </c>
      <c r="L9" s="59">
        <v>0.0</v>
      </c>
      <c r="M9" s="59">
        <v>1.0</v>
      </c>
      <c r="N9" s="59">
        <f t="shared" si="3"/>
        <v>2</v>
      </c>
      <c r="O9" s="59">
        <v>1.0</v>
      </c>
      <c r="P9" s="106">
        <f t="shared" si="4"/>
        <v>8</v>
      </c>
      <c r="Q9" s="107">
        <v>3.2</v>
      </c>
      <c r="R9" s="31"/>
      <c r="S9" s="18"/>
      <c r="T9" s="18"/>
      <c r="U9" s="18"/>
      <c r="V9" s="18"/>
      <c r="W9" s="18"/>
      <c r="X9" s="18"/>
      <c r="Y9" s="18"/>
      <c r="Z9" s="18"/>
    </row>
    <row r="10" ht="15.0" customHeight="1">
      <c r="A10" s="32" t="s">
        <v>43</v>
      </c>
      <c r="B10" s="59">
        <v>0.0</v>
      </c>
      <c r="C10" s="59">
        <v>1.0</v>
      </c>
      <c r="D10" s="59">
        <v>1.0</v>
      </c>
      <c r="E10" s="59">
        <v>0.0</v>
      </c>
      <c r="F10" s="59">
        <f t="shared" si="1"/>
        <v>2</v>
      </c>
      <c r="G10" s="59">
        <v>0.0</v>
      </c>
      <c r="H10" s="59">
        <v>0.0</v>
      </c>
      <c r="I10" s="59">
        <f t="shared" si="2"/>
        <v>0</v>
      </c>
      <c r="J10" s="59">
        <v>0.0</v>
      </c>
      <c r="K10" s="59">
        <v>0.0</v>
      </c>
      <c r="L10" s="59">
        <v>0.0</v>
      </c>
      <c r="M10" s="59">
        <v>0.0</v>
      </c>
      <c r="N10" s="59">
        <f t="shared" si="3"/>
        <v>0</v>
      </c>
      <c r="O10" s="59">
        <v>1.0</v>
      </c>
      <c r="P10" s="106">
        <f t="shared" si="4"/>
        <v>3</v>
      </c>
      <c r="Q10" s="107">
        <v>1.3333333333333333</v>
      </c>
      <c r="R10" s="31"/>
      <c r="S10" s="18"/>
      <c r="T10" s="18"/>
      <c r="U10" s="18"/>
      <c r="V10" s="18"/>
      <c r="W10" s="18"/>
      <c r="X10" s="18"/>
      <c r="Y10" s="18"/>
      <c r="Z10" s="18"/>
    </row>
    <row r="11" ht="15.0" customHeight="1">
      <c r="A11" s="32" t="s">
        <v>44</v>
      </c>
      <c r="B11" s="59">
        <v>1.0</v>
      </c>
      <c r="C11" s="59">
        <v>1.0</v>
      </c>
      <c r="D11" s="59">
        <v>3.0</v>
      </c>
      <c r="E11" s="59">
        <v>6.0</v>
      </c>
      <c r="F11" s="59">
        <f t="shared" si="1"/>
        <v>11</v>
      </c>
      <c r="G11" s="59">
        <v>2.0</v>
      </c>
      <c r="H11" s="59">
        <v>0.0</v>
      </c>
      <c r="I11" s="59">
        <f t="shared" si="2"/>
        <v>2</v>
      </c>
      <c r="J11" s="59">
        <v>1.0</v>
      </c>
      <c r="K11" s="59">
        <v>1.0</v>
      </c>
      <c r="L11" s="59">
        <v>1.0</v>
      </c>
      <c r="M11" s="59">
        <v>1.0</v>
      </c>
      <c r="N11" s="59">
        <f t="shared" si="3"/>
        <v>4</v>
      </c>
      <c r="O11" s="59">
        <v>4.0</v>
      </c>
      <c r="P11" s="106">
        <f t="shared" si="4"/>
        <v>21</v>
      </c>
      <c r="Q11" s="107">
        <v>3.7333333333333334</v>
      </c>
      <c r="R11" s="31"/>
      <c r="S11" s="18"/>
      <c r="T11" s="18"/>
      <c r="U11" s="18"/>
      <c r="V11" s="18"/>
      <c r="W11" s="18"/>
      <c r="X11" s="18"/>
      <c r="Y11" s="18"/>
      <c r="Z11" s="18"/>
    </row>
    <row r="12" ht="15.0" customHeight="1">
      <c r="A12" s="32" t="s">
        <v>45</v>
      </c>
      <c r="B12" s="59">
        <v>0.0</v>
      </c>
      <c r="C12" s="59">
        <v>0.0</v>
      </c>
      <c r="D12" s="59">
        <v>0.0</v>
      </c>
      <c r="E12" s="59">
        <v>0.0</v>
      </c>
      <c r="F12" s="59">
        <f t="shared" si="1"/>
        <v>0</v>
      </c>
      <c r="G12" s="59">
        <v>0.0</v>
      </c>
      <c r="H12" s="59">
        <v>0.0</v>
      </c>
      <c r="I12" s="59">
        <f t="shared" si="2"/>
        <v>0</v>
      </c>
      <c r="J12" s="59">
        <v>0.0</v>
      </c>
      <c r="K12" s="59">
        <v>0.0</v>
      </c>
      <c r="L12" s="59">
        <v>0.0</v>
      </c>
      <c r="M12" s="59">
        <v>0.0</v>
      </c>
      <c r="N12" s="59">
        <f t="shared" si="3"/>
        <v>0</v>
      </c>
      <c r="O12" s="59">
        <v>0.0</v>
      </c>
      <c r="P12" s="106">
        <f t="shared" si="4"/>
        <v>0</v>
      </c>
      <c r="Q12" s="107">
        <v>0.8</v>
      </c>
      <c r="R12" s="31"/>
      <c r="S12" s="18"/>
      <c r="T12" s="18"/>
      <c r="U12" s="18"/>
      <c r="V12" s="18"/>
      <c r="W12" s="18"/>
      <c r="X12" s="18"/>
      <c r="Y12" s="18"/>
      <c r="Z12" s="18"/>
    </row>
    <row r="13" ht="15.0" customHeight="1">
      <c r="A13" s="32" t="s">
        <v>46</v>
      </c>
      <c r="B13" s="59">
        <v>0.0</v>
      </c>
      <c r="C13" s="59">
        <v>1.0</v>
      </c>
      <c r="D13" s="59">
        <v>2.0</v>
      </c>
      <c r="E13" s="59">
        <v>0.0</v>
      </c>
      <c r="F13" s="59">
        <f t="shared" si="1"/>
        <v>3</v>
      </c>
      <c r="G13" s="59">
        <v>0.0</v>
      </c>
      <c r="H13" s="59">
        <v>2.0</v>
      </c>
      <c r="I13" s="59">
        <f t="shared" si="2"/>
        <v>2</v>
      </c>
      <c r="J13" s="59">
        <v>2.0</v>
      </c>
      <c r="K13" s="59">
        <v>2.0</v>
      </c>
      <c r="L13" s="59">
        <v>0.0</v>
      </c>
      <c r="M13" s="59">
        <v>0.0</v>
      </c>
      <c r="N13" s="59">
        <f t="shared" si="3"/>
        <v>4</v>
      </c>
      <c r="O13" s="59">
        <v>0.0</v>
      </c>
      <c r="P13" s="106">
        <f t="shared" si="4"/>
        <v>9</v>
      </c>
      <c r="Q13" s="107">
        <v>1.8666666666666667</v>
      </c>
      <c r="R13" s="31"/>
      <c r="S13" s="18"/>
      <c r="T13" s="18"/>
      <c r="U13" s="18"/>
      <c r="V13" s="18"/>
      <c r="W13" s="18"/>
      <c r="X13" s="18"/>
      <c r="Y13" s="18"/>
      <c r="Z13" s="18"/>
    </row>
    <row r="14" ht="15.0" customHeight="1">
      <c r="A14" s="32" t="s">
        <v>47</v>
      </c>
      <c r="B14" s="59">
        <v>0.0</v>
      </c>
      <c r="C14" s="59">
        <v>0.0</v>
      </c>
      <c r="D14" s="59">
        <v>0.0</v>
      </c>
      <c r="E14" s="59">
        <v>1.0</v>
      </c>
      <c r="F14" s="59">
        <f t="shared" si="1"/>
        <v>1</v>
      </c>
      <c r="G14" s="59">
        <v>0.0</v>
      </c>
      <c r="H14" s="59">
        <v>1.0</v>
      </c>
      <c r="I14" s="59">
        <f t="shared" si="2"/>
        <v>1</v>
      </c>
      <c r="J14" s="59">
        <v>1.0</v>
      </c>
      <c r="K14" s="59">
        <v>0.0</v>
      </c>
      <c r="L14" s="59">
        <v>0.0</v>
      </c>
      <c r="M14" s="59">
        <v>0.0</v>
      </c>
      <c r="N14" s="59">
        <f t="shared" si="3"/>
        <v>1</v>
      </c>
      <c r="O14" s="59">
        <v>0.0</v>
      </c>
      <c r="P14" s="106">
        <f t="shared" si="4"/>
        <v>3</v>
      </c>
      <c r="Q14" s="107">
        <v>1.3333333333333333</v>
      </c>
      <c r="R14" s="31"/>
      <c r="S14" s="18"/>
      <c r="T14" s="18"/>
      <c r="U14" s="18"/>
      <c r="V14" s="18"/>
      <c r="W14" s="18"/>
      <c r="X14" s="18"/>
      <c r="Y14" s="18"/>
      <c r="Z14" s="18"/>
    </row>
    <row r="15" ht="15.0" customHeight="1">
      <c r="A15" s="32" t="s">
        <v>48</v>
      </c>
      <c r="B15" s="59">
        <v>0.0</v>
      </c>
      <c r="C15" s="59">
        <v>0.0</v>
      </c>
      <c r="D15" s="59">
        <v>0.0</v>
      </c>
      <c r="E15" s="59">
        <v>0.0</v>
      </c>
      <c r="F15" s="59">
        <f t="shared" si="1"/>
        <v>0</v>
      </c>
      <c r="G15" s="59">
        <v>0.0</v>
      </c>
      <c r="H15" s="59">
        <v>0.0</v>
      </c>
      <c r="I15" s="59">
        <f t="shared" si="2"/>
        <v>0</v>
      </c>
      <c r="J15" s="59">
        <v>0.0</v>
      </c>
      <c r="K15" s="59">
        <v>0.0</v>
      </c>
      <c r="L15" s="59">
        <v>0.0</v>
      </c>
      <c r="M15" s="59">
        <v>0.0</v>
      </c>
      <c r="N15" s="59">
        <f t="shared" si="3"/>
        <v>0</v>
      </c>
      <c r="O15" s="59">
        <v>0.0</v>
      </c>
      <c r="P15" s="106">
        <f t="shared" si="4"/>
        <v>0</v>
      </c>
      <c r="Q15" s="107">
        <v>0.0</v>
      </c>
      <c r="R15" s="31"/>
      <c r="S15" s="18"/>
      <c r="T15" s="18"/>
      <c r="U15" s="18"/>
      <c r="V15" s="18"/>
      <c r="W15" s="18"/>
      <c r="X15" s="18"/>
      <c r="Y15" s="18"/>
      <c r="Z15" s="18"/>
    </row>
    <row r="16" ht="15.0" customHeight="1">
      <c r="A16" s="32" t="s">
        <v>49</v>
      </c>
      <c r="B16" s="59">
        <v>0.0</v>
      </c>
      <c r="C16" s="59">
        <v>0.0</v>
      </c>
      <c r="D16" s="59">
        <v>0.0</v>
      </c>
      <c r="E16" s="59">
        <v>0.0</v>
      </c>
      <c r="F16" s="59">
        <f t="shared" si="1"/>
        <v>0</v>
      </c>
      <c r="G16" s="59">
        <v>0.0</v>
      </c>
      <c r="H16" s="59">
        <v>0.0</v>
      </c>
      <c r="I16" s="59">
        <f t="shared" si="2"/>
        <v>0</v>
      </c>
      <c r="J16" s="59">
        <v>0.0</v>
      </c>
      <c r="K16" s="59">
        <v>0.0</v>
      </c>
      <c r="L16" s="59">
        <v>0.0</v>
      </c>
      <c r="M16" s="59">
        <v>0.0</v>
      </c>
      <c r="N16" s="59">
        <f t="shared" si="3"/>
        <v>0</v>
      </c>
      <c r="O16" s="59">
        <v>0.0</v>
      </c>
      <c r="P16" s="106">
        <f t="shared" si="4"/>
        <v>0</v>
      </c>
      <c r="Q16" s="107">
        <v>0.26666666666666666</v>
      </c>
      <c r="R16" s="31"/>
      <c r="S16" s="18"/>
      <c r="T16" s="18"/>
      <c r="U16" s="18"/>
      <c r="V16" s="18"/>
      <c r="W16" s="18"/>
      <c r="X16" s="18"/>
      <c r="Y16" s="18"/>
      <c r="Z16" s="18"/>
    </row>
    <row r="17" ht="15.0" customHeight="1">
      <c r="A17" s="32" t="s">
        <v>50</v>
      </c>
      <c r="B17" s="59">
        <v>0.0</v>
      </c>
      <c r="C17" s="59">
        <v>0.0</v>
      </c>
      <c r="D17" s="59">
        <v>0.0</v>
      </c>
      <c r="E17" s="59">
        <v>0.0</v>
      </c>
      <c r="F17" s="59">
        <f t="shared" si="1"/>
        <v>0</v>
      </c>
      <c r="G17" s="59">
        <v>0.0</v>
      </c>
      <c r="H17" s="59">
        <v>0.0</v>
      </c>
      <c r="I17" s="59">
        <f t="shared" si="2"/>
        <v>0</v>
      </c>
      <c r="J17" s="59">
        <v>0.0</v>
      </c>
      <c r="K17" s="59">
        <v>3.0</v>
      </c>
      <c r="L17" s="59">
        <v>0.0</v>
      </c>
      <c r="M17" s="59">
        <v>0.0</v>
      </c>
      <c r="N17" s="59">
        <f t="shared" si="3"/>
        <v>3</v>
      </c>
      <c r="O17" s="59">
        <v>1.0</v>
      </c>
      <c r="P17" s="106">
        <f t="shared" si="4"/>
        <v>4</v>
      </c>
      <c r="Q17" s="107">
        <v>1.0666666666666667</v>
      </c>
      <c r="R17" s="31"/>
      <c r="S17" s="18"/>
      <c r="T17" s="18"/>
      <c r="U17" s="18"/>
      <c r="V17" s="18"/>
      <c r="W17" s="18"/>
      <c r="X17" s="18"/>
      <c r="Y17" s="18"/>
      <c r="Z17" s="18"/>
    </row>
    <row r="18" ht="15.0" customHeight="1">
      <c r="A18" s="32" t="s">
        <v>51</v>
      </c>
      <c r="B18" s="59">
        <v>1.0</v>
      </c>
      <c r="C18" s="59">
        <v>1.0</v>
      </c>
      <c r="D18" s="59">
        <v>2.0</v>
      </c>
      <c r="E18" s="59">
        <v>1.0</v>
      </c>
      <c r="F18" s="59">
        <f t="shared" si="1"/>
        <v>5</v>
      </c>
      <c r="G18" s="59">
        <v>1.0</v>
      </c>
      <c r="H18" s="59">
        <v>1.0</v>
      </c>
      <c r="I18" s="59">
        <f t="shared" si="2"/>
        <v>2</v>
      </c>
      <c r="J18" s="59">
        <v>5.0</v>
      </c>
      <c r="K18" s="59">
        <v>6.0</v>
      </c>
      <c r="L18" s="59">
        <v>1.0</v>
      </c>
      <c r="M18" s="59">
        <v>1.0</v>
      </c>
      <c r="N18" s="59">
        <f t="shared" si="3"/>
        <v>13</v>
      </c>
      <c r="O18" s="59">
        <v>1.0</v>
      </c>
      <c r="P18" s="106">
        <f t="shared" si="4"/>
        <v>21</v>
      </c>
      <c r="Q18" s="107">
        <v>5.6</v>
      </c>
      <c r="R18" s="31"/>
      <c r="S18" s="18"/>
      <c r="T18" s="18"/>
      <c r="U18" s="18"/>
      <c r="V18" s="18"/>
      <c r="W18" s="18"/>
      <c r="X18" s="18"/>
      <c r="Y18" s="18"/>
      <c r="Z18" s="18"/>
    </row>
    <row r="19" ht="15.0" customHeight="1">
      <c r="A19" s="32" t="s">
        <v>52</v>
      </c>
      <c r="B19" s="59">
        <v>0.0</v>
      </c>
      <c r="C19" s="59">
        <v>2.0</v>
      </c>
      <c r="D19" s="59">
        <v>3.0</v>
      </c>
      <c r="E19" s="59">
        <v>5.0</v>
      </c>
      <c r="F19" s="59">
        <f t="shared" si="1"/>
        <v>10</v>
      </c>
      <c r="G19" s="59">
        <v>2.0</v>
      </c>
      <c r="H19" s="59">
        <v>6.0</v>
      </c>
      <c r="I19" s="59">
        <f t="shared" si="2"/>
        <v>8</v>
      </c>
      <c r="J19" s="59">
        <v>3.0</v>
      </c>
      <c r="K19" s="59">
        <v>5.0</v>
      </c>
      <c r="L19" s="59">
        <v>2.0</v>
      </c>
      <c r="M19" s="59">
        <v>0.0</v>
      </c>
      <c r="N19" s="59">
        <f t="shared" si="3"/>
        <v>10</v>
      </c>
      <c r="O19" s="59">
        <v>2.0</v>
      </c>
      <c r="P19" s="106">
        <f t="shared" si="4"/>
        <v>30</v>
      </c>
      <c r="Q19" s="107">
        <v>8.533333333333333</v>
      </c>
      <c r="R19" s="31"/>
      <c r="S19" s="18"/>
      <c r="T19" s="18"/>
      <c r="U19" s="18"/>
      <c r="V19" s="18"/>
      <c r="W19" s="18"/>
      <c r="X19" s="18"/>
      <c r="Y19" s="18"/>
      <c r="Z19" s="18"/>
    </row>
    <row r="20" ht="15.0" customHeight="1">
      <c r="A20" s="32" t="s">
        <v>53</v>
      </c>
      <c r="B20" s="59">
        <v>0.0</v>
      </c>
      <c r="C20" s="59">
        <v>0.0</v>
      </c>
      <c r="D20" s="59">
        <v>2.0</v>
      </c>
      <c r="E20" s="59">
        <v>0.0</v>
      </c>
      <c r="F20" s="59">
        <f t="shared" si="1"/>
        <v>2</v>
      </c>
      <c r="G20" s="59">
        <v>0.0</v>
      </c>
      <c r="H20" s="59">
        <v>1.0</v>
      </c>
      <c r="I20" s="59">
        <f t="shared" si="2"/>
        <v>1</v>
      </c>
      <c r="J20" s="59">
        <v>2.0</v>
      </c>
      <c r="K20" s="59">
        <v>2.0</v>
      </c>
      <c r="L20" s="59">
        <v>0.0</v>
      </c>
      <c r="M20" s="59">
        <v>0.0</v>
      </c>
      <c r="N20" s="59">
        <f t="shared" si="3"/>
        <v>4</v>
      </c>
      <c r="O20" s="59">
        <v>0.0</v>
      </c>
      <c r="P20" s="106">
        <f t="shared" si="4"/>
        <v>7</v>
      </c>
      <c r="Q20" s="107">
        <v>1.0666666666666667</v>
      </c>
      <c r="R20" s="31"/>
      <c r="S20" s="18"/>
      <c r="T20" s="18"/>
      <c r="U20" s="18"/>
      <c r="V20" s="18"/>
      <c r="W20" s="18"/>
      <c r="X20" s="18"/>
      <c r="Y20" s="18"/>
      <c r="Z20" s="18"/>
    </row>
    <row r="21" ht="15.0" customHeight="1">
      <c r="A21" s="32" t="s">
        <v>54</v>
      </c>
      <c r="B21" s="59">
        <v>0.0</v>
      </c>
      <c r="C21" s="59">
        <v>0.0</v>
      </c>
      <c r="D21" s="59">
        <v>0.0</v>
      </c>
      <c r="E21" s="59">
        <v>1.0</v>
      </c>
      <c r="F21" s="59">
        <f t="shared" si="1"/>
        <v>1</v>
      </c>
      <c r="G21" s="59">
        <v>0.0</v>
      </c>
      <c r="H21" s="59">
        <v>0.0</v>
      </c>
      <c r="I21" s="59">
        <f t="shared" si="2"/>
        <v>0</v>
      </c>
      <c r="J21" s="59">
        <v>0.0</v>
      </c>
      <c r="K21" s="59">
        <v>0.0</v>
      </c>
      <c r="L21" s="59">
        <v>0.0</v>
      </c>
      <c r="M21" s="59">
        <v>0.0</v>
      </c>
      <c r="N21" s="59">
        <f t="shared" si="3"/>
        <v>0</v>
      </c>
      <c r="O21" s="59">
        <v>0.0</v>
      </c>
      <c r="P21" s="106">
        <f t="shared" si="4"/>
        <v>1</v>
      </c>
      <c r="Q21" s="107">
        <v>1.0666666666666667</v>
      </c>
      <c r="R21" s="31"/>
      <c r="S21" s="18"/>
      <c r="T21" s="18"/>
      <c r="U21" s="18"/>
      <c r="V21" s="18"/>
      <c r="W21" s="18"/>
      <c r="X21" s="18"/>
      <c r="Y21" s="18"/>
      <c r="Z21" s="18"/>
    </row>
    <row r="22" ht="15.0" customHeight="1">
      <c r="A22" s="32" t="s">
        <v>55</v>
      </c>
      <c r="B22" s="59">
        <v>0.0</v>
      </c>
      <c r="C22" s="59">
        <v>0.0</v>
      </c>
      <c r="D22" s="59">
        <v>3.0</v>
      </c>
      <c r="E22" s="59">
        <v>1.0</v>
      </c>
      <c r="F22" s="59">
        <f t="shared" si="1"/>
        <v>4</v>
      </c>
      <c r="G22" s="59">
        <v>0.0</v>
      </c>
      <c r="H22" s="59">
        <v>0.0</v>
      </c>
      <c r="I22" s="59">
        <f t="shared" si="2"/>
        <v>0</v>
      </c>
      <c r="J22" s="59">
        <v>2.0</v>
      </c>
      <c r="K22" s="59">
        <v>1.0</v>
      </c>
      <c r="L22" s="59">
        <v>2.0</v>
      </c>
      <c r="M22" s="59">
        <v>0.0</v>
      </c>
      <c r="N22" s="59">
        <f t="shared" si="3"/>
        <v>5</v>
      </c>
      <c r="O22" s="59">
        <v>0.0</v>
      </c>
      <c r="P22" s="106">
        <f t="shared" si="4"/>
        <v>9</v>
      </c>
      <c r="Q22" s="107">
        <v>2.4</v>
      </c>
      <c r="R22" s="31"/>
      <c r="S22" s="18"/>
      <c r="T22" s="18"/>
      <c r="U22" s="18"/>
      <c r="V22" s="18"/>
      <c r="W22" s="18"/>
      <c r="X22" s="18"/>
      <c r="Y22" s="18"/>
      <c r="Z22" s="18"/>
    </row>
    <row r="23" ht="15.0" customHeight="1">
      <c r="A23" s="32" t="s">
        <v>56</v>
      </c>
      <c r="B23" s="59">
        <v>0.0</v>
      </c>
      <c r="C23" s="59">
        <v>0.0</v>
      </c>
      <c r="D23" s="59">
        <v>1.0</v>
      </c>
      <c r="E23" s="59">
        <v>1.0</v>
      </c>
      <c r="F23" s="59">
        <f t="shared" si="1"/>
        <v>2</v>
      </c>
      <c r="G23" s="59">
        <v>1.0</v>
      </c>
      <c r="H23" s="59">
        <v>1.0</v>
      </c>
      <c r="I23" s="59">
        <f t="shared" si="2"/>
        <v>2</v>
      </c>
      <c r="J23" s="59">
        <v>0.0</v>
      </c>
      <c r="K23" s="59">
        <v>0.0</v>
      </c>
      <c r="L23" s="59">
        <v>0.0</v>
      </c>
      <c r="M23" s="59">
        <v>0.0</v>
      </c>
      <c r="N23" s="59">
        <f t="shared" si="3"/>
        <v>0</v>
      </c>
      <c r="O23" s="59">
        <v>0.0</v>
      </c>
      <c r="P23" s="106">
        <f t="shared" si="4"/>
        <v>4</v>
      </c>
      <c r="Q23" s="107">
        <v>1.0666666666666667</v>
      </c>
      <c r="R23" s="31"/>
      <c r="S23" s="18"/>
      <c r="T23" s="18"/>
      <c r="U23" s="18"/>
      <c r="V23" s="18"/>
      <c r="W23" s="18"/>
      <c r="X23" s="18"/>
      <c r="Y23" s="18"/>
      <c r="Z23" s="18"/>
    </row>
    <row r="24" ht="15.0" customHeight="1">
      <c r="A24" s="32" t="s">
        <v>57</v>
      </c>
      <c r="B24" s="59">
        <v>0.0</v>
      </c>
      <c r="C24" s="59">
        <v>1.0</v>
      </c>
      <c r="D24" s="59">
        <v>1.0</v>
      </c>
      <c r="E24" s="59">
        <v>0.0</v>
      </c>
      <c r="F24" s="59">
        <f t="shared" si="1"/>
        <v>2</v>
      </c>
      <c r="G24" s="59">
        <v>0.0</v>
      </c>
      <c r="H24" s="59">
        <v>1.0</v>
      </c>
      <c r="I24" s="59">
        <f t="shared" si="2"/>
        <v>1</v>
      </c>
      <c r="J24" s="59">
        <v>0.0</v>
      </c>
      <c r="K24" s="59">
        <v>1.0</v>
      </c>
      <c r="L24" s="59">
        <v>0.0</v>
      </c>
      <c r="M24" s="59">
        <v>0.0</v>
      </c>
      <c r="N24" s="59">
        <f t="shared" si="3"/>
        <v>1</v>
      </c>
      <c r="O24" s="59">
        <v>0.0</v>
      </c>
      <c r="P24" s="106">
        <f t="shared" si="4"/>
        <v>4</v>
      </c>
      <c r="Q24" s="107">
        <v>0.8</v>
      </c>
      <c r="R24" s="31"/>
      <c r="S24" s="18"/>
      <c r="T24" s="18"/>
      <c r="U24" s="18"/>
      <c r="V24" s="18"/>
      <c r="W24" s="18"/>
      <c r="X24" s="18"/>
      <c r="Y24" s="18"/>
      <c r="Z24" s="18"/>
    </row>
    <row r="25" ht="15.0" customHeight="1">
      <c r="A25" s="32" t="s">
        <v>58</v>
      </c>
      <c r="B25" s="59">
        <v>1.0</v>
      </c>
      <c r="C25" s="59">
        <v>2.0</v>
      </c>
      <c r="D25" s="59">
        <v>1.0</v>
      </c>
      <c r="E25" s="59">
        <v>0.0</v>
      </c>
      <c r="F25" s="59">
        <f t="shared" si="1"/>
        <v>4</v>
      </c>
      <c r="G25" s="59">
        <v>3.0</v>
      </c>
      <c r="H25" s="59">
        <v>1.0</v>
      </c>
      <c r="I25" s="59">
        <f t="shared" si="2"/>
        <v>4</v>
      </c>
      <c r="J25" s="59">
        <v>1.0</v>
      </c>
      <c r="K25" s="59">
        <v>2.0</v>
      </c>
      <c r="L25" s="59">
        <v>0.0</v>
      </c>
      <c r="M25" s="59">
        <v>0.0</v>
      </c>
      <c r="N25" s="59">
        <f t="shared" si="3"/>
        <v>3</v>
      </c>
      <c r="O25" s="59">
        <v>1.0</v>
      </c>
      <c r="P25" s="106">
        <f t="shared" si="4"/>
        <v>12</v>
      </c>
      <c r="Q25" s="107">
        <v>4.0</v>
      </c>
      <c r="R25" s="31"/>
      <c r="S25" s="18"/>
      <c r="T25" s="18"/>
      <c r="U25" s="18"/>
      <c r="V25" s="18"/>
      <c r="W25" s="18"/>
      <c r="X25" s="18"/>
      <c r="Y25" s="18"/>
      <c r="Z25" s="18"/>
    </row>
    <row r="26" ht="15.0" customHeight="1">
      <c r="A26" s="32" t="s">
        <v>59</v>
      </c>
      <c r="B26" s="59">
        <v>0.0</v>
      </c>
      <c r="C26" s="59">
        <v>1.0</v>
      </c>
      <c r="D26" s="59">
        <v>3.0</v>
      </c>
      <c r="E26" s="59">
        <v>0.0</v>
      </c>
      <c r="F26" s="59">
        <f t="shared" si="1"/>
        <v>4</v>
      </c>
      <c r="G26" s="59">
        <v>1.0</v>
      </c>
      <c r="H26" s="59">
        <v>1.0</v>
      </c>
      <c r="I26" s="59">
        <f t="shared" si="2"/>
        <v>2</v>
      </c>
      <c r="J26" s="59">
        <v>0.0</v>
      </c>
      <c r="K26" s="59">
        <v>2.0</v>
      </c>
      <c r="L26" s="59">
        <v>0.0</v>
      </c>
      <c r="M26" s="59">
        <v>0.0</v>
      </c>
      <c r="N26" s="59">
        <f t="shared" si="3"/>
        <v>2</v>
      </c>
      <c r="O26" s="59">
        <v>1.0</v>
      </c>
      <c r="P26" s="106">
        <f t="shared" si="4"/>
        <v>9</v>
      </c>
      <c r="Q26" s="107">
        <v>2.1333333333333333</v>
      </c>
      <c r="R26" s="31"/>
      <c r="S26" s="18"/>
      <c r="T26" s="18"/>
      <c r="U26" s="18"/>
      <c r="V26" s="18"/>
      <c r="W26" s="18"/>
      <c r="X26" s="18"/>
      <c r="Y26" s="18"/>
      <c r="Z26" s="18"/>
    </row>
    <row r="27" ht="15.0" customHeight="1">
      <c r="A27" s="32" t="s">
        <v>60</v>
      </c>
      <c r="B27" s="36">
        <v>0.0</v>
      </c>
      <c r="C27" s="36">
        <v>0.0</v>
      </c>
      <c r="D27" s="59">
        <v>0.0</v>
      </c>
      <c r="E27" s="59">
        <v>0.0</v>
      </c>
      <c r="F27" s="59">
        <f t="shared" si="1"/>
        <v>0</v>
      </c>
      <c r="G27" s="59">
        <v>1.0</v>
      </c>
      <c r="H27" s="59">
        <v>0.0</v>
      </c>
      <c r="I27" s="59">
        <f t="shared" si="2"/>
        <v>1</v>
      </c>
      <c r="J27" s="59">
        <v>0.0</v>
      </c>
      <c r="K27" s="59">
        <v>1.0</v>
      </c>
      <c r="L27" s="59">
        <v>0.0</v>
      </c>
      <c r="M27" s="59">
        <v>0.0</v>
      </c>
      <c r="N27" s="59">
        <f t="shared" si="3"/>
        <v>1</v>
      </c>
      <c r="O27" s="59">
        <v>0.0</v>
      </c>
      <c r="P27" s="106">
        <f t="shared" si="4"/>
        <v>2</v>
      </c>
      <c r="Q27" s="107">
        <v>0.26666666666666666</v>
      </c>
      <c r="R27" s="31"/>
      <c r="S27" s="18"/>
      <c r="T27" s="18"/>
      <c r="U27" s="18"/>
      <c r="V27" s="18"/>
      <c r="W27" s="18"/>
      <c r="X27" s="18"/>
      <c r="Y27" s="18"/>
      <c r="Z27" s="18"/>
    </row>
    <row r="28" ht="15.0" customHeight="1">
      <c r="A28" s="32" t="s">
        <v>61</v>
      </c>
      <c r="B28" s="59">
        <v>1.0</v>
      </c>
      <c r="C28" s="59">
        <v>1.0</v>
      </c>
      <c r="D28" s="59">
        <v>1.0</v>
      </c>
      <c r="E28" s="59">
        <v>1.0</v>
      </c>
      <c r="F28" s="59">
        <f t="shared" si="1"/>
        <v>4</v>
      </c>
      <c r="G28" s="59">
        <v>0.0</v>
      </c>
      <c r="H28" s="59">
        <v>1.0</v>
      </c>
      <c r="I28" s="59">
        <f t="shared" si="2"/>
        <v>1</v>
      </c>
      <c r="J28" s="59">
        <v>0.0</v>
      </c>
      <c r="K28" s="59">
        <v>0.0</v>
      </c>
      <c r="L28" s="59">
        <v>1.0</v>
      </c>
      <c r="M28" s="59">
        <v>0.0</v>
      </c>
      <c r="N28" s="59">
        <f t="shared" si="3"/>
        <v>1</v>
      </c>
      <c r="O28" s="59">
        <v>0.0</v>
      </c>
      <c r="P28" s="106">
        <f t="shared" si="4"/>
        <v>6</v>
      </c>
      <c r="Q28" s="56">
        <v>3.7333333333333334</v>
      </c>
      <c r="R28" s="31"/>
      <c r="S28" s="18"/>
      <c r="T28" s="18"/>
      <c r="U28" s="18"/>
      <c r="V28" s="18"/>
      <c r="W28" s="18"/>
      <c r="X28" s="18"/>
      <c r="Y28" s="18"/>
      <c r="Z28" s="18"/>
    </row>
    <row r="29" ht="15.0" customHeight="1">
      <c r="A29" s="32" t="s">
        <v>62</v>
      </c>
      <c r="B29" s="59">
        <v>0.0</v>
      </c>
      <c r="C29" s="59">
        <v>0.0</v>
      </c>
      <c r="D29" s="59">
        <v>0.0</v>
      </c>
      <c r="E29" s="59">
        <v>0.0</v>
      </c>
      <c r="F29" s="59">
        <f t="shared" si="1"/>
        <v>0</v>
      </c>
      <c r="G29" s="59">
        <v>0.0</v>
      </c>
      <c r="H29" s="59">
        <v>0.0</v>
      </c>
      <c r="I29" s="59">
        <f t="shared" si="2"/>
        <v>0</v>
      </c>
      <c r="J29" s="59">
        <v>0.0</v>
      </c>
      <c r="K29" s="59">
        <v>0.0</v>
      </c>
      <c r="L29" s="59">
        <v>1.0</v>
      </c>
      <c r="M29" s="59">
        <v>0.0</v>
      </c>
      <c r="N29" s="59">
        <f t="shared" si="3"/>
        <v>1</v>
      </c>
      <c r="O29" s="59">
        <v>0.0</v>
      </c>
      <c r="P29" s="106">
        <f t="shared" si="4"/>
        <v>1</v>
      </c>
      <c r="Q29" s="107">
        <v>0.8</v>
      </c>
      <c r="R29" s="31"/>
      <c r="S29" s="18"/>
      <c r="T29" s="18"/>
      <c r="U29" s="18"/>
      <c r="V29" s="18"/>
      <c r="W29" s="18"/>
      <c r="X29" s="18"/>
      <c r="Y29" s="18"/>
      <c r="Z29" s="18"/>
    </row>
    <row r="30" ht="15.0" customHeight="1">
      <c r="A30" s="32" t="s">
        <v>63</v>
      </c>
      <c r="B30" s="59">
        <v>0.0</v>
      </c>
      <c r="C30" s="59">
        <v>0.0</v>
      </c>
      <c r="D30" s="59">
        <v>0.0</v>
      </c>
      <c r="E30" s="59">
        <v>0.0</v>
      </c>
      <c r="F30" s="59">
        <f t="shared" si="1"/>
        <v>0</v>
      </c>
      <c r="G30" s="59">
        <v>0.0</v>
      </c>
      <c r="H30" s="59">
        <v>0.0</v>
      </c>
      <c r="I30" s="59">
        <f t="shared" si="2"/>
        <v>0</v>
      </c>
      <c r="J30" s="59">
        <v>1.0</v>
      </c>
      <c r="K30" s="59">
        <v>0.0</v>
      </c>
      <c r="L30" s="59">
        <v>0.0</v>
      </c>
      <c r="M30" s="59">
        <v>0.0</v>
      </c>
      <c r="N30" s="59">
        <f t="shared" si="3"/>
        <v>1</v>
      </c>
      <c r="O30" s="59">
        <v>0.0</v>
      </c>
      <c r="P30" s="106">
        <f t="shared" si="4"/>
        <v>1</v>
      </c>
      <c r="Q30" s="107">
        <v>0.26666666666666666</v>
      </c>
      <c r="R30" s="31"/>
      <c r="S30" s="18"/>
      <c r="T30" s="18"/>
      <c r="U30" s="18"/>
      <c r="V30" s="18"/>
      <c r="W30" s="18"/>
      <c r="X30" s="18"/>
      <c r="Y30" s="18"/>
      <c r="Z30" s="18"/>
    </row>
    <row r="31" ht="15.0" customHeight="1">
      <c r="A31" s="41" t="s">
        <v>64</v>
      </c>
      <c r="B31" s="108">
        <v>0.0</v>
      </c>
      <c r="C31" s="108">
        <v>3.0</v>
      </c>
      <c r="D31" s="108">
        <v>1.0</v>
      </c>
      <c r="E31" s="108">
        <v>1.0</v>
      </c>
      <c r="F31" s="108">
        <f t="shared" si="1"/>
        <v>5</v>
      </c>
      <c r="G31" s="108">
        <v>2.0</v>
      </c>
      <c r="H31" s="108">
        <v>1.0</v>
      </c>
      <c r="I31" s="108">
        <f t="shared" si="2"/>
        <v>3</v>
      </c>
      <c r="J31" s="108">
        <v>1.0</v>
      </c>
      <c r="K31" s="108">
        <v>2.0</v>
      </c>
      <c r="L31" s="108">
        <v>0.0</v>
      </c>
      <c r="M31" s="108">
        <v>0.0</v>
      </c>
      <c r="N31" s="108">
        <f t="shared" si="3"/>
        <v>3</v>
      </c>
      <c r="O31" s="108">
        <v>4.0</v>
      </c>
      <c r="P31" s="109">
        <f t="shared" si="4"/>
        <v>15</v>
      </c>
      <c r="Q31" s="110">
        <v>4.0</v>
      </c>
      <c r="R31" s="31"/>
      <c r="S31" s="18"/>
      <c r="T31" s="18"/>
      <c r="U31" s="18"/>
      <c r="V31" s="18"/>
      <c r="W31" s="18"/>
      <c r="X31" s="18"/>
      <c r="Y31" s="18"/>
      <c r="Z31" s="18"/>
    </row>
    <row r="32" ht="15.0" customHeight="1">
      <c r="A32" s="32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15.0" customHeight="1">
      <c r="A33" s="18" t="s">
        <v>199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15.0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15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15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5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15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15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5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15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5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5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15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5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15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5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5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5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5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15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5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5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5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5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15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15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5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5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5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5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5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5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5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15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15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5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5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5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5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15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5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5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5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5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5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5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5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5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5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5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5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15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5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15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5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15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15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15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15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15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15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15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15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15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15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15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15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15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15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15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15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15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15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15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15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15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15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15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15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15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15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15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15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15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15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15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5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ht="15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ht="15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ht="15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ht="15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ht="15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ht="15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ht="15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5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ht="15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ht="15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ht="15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ht="15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ht="15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ht="15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ht="15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ht="15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ht="15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ht="15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ht="15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ht="15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ht="15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ht="15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ht="15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ht="15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ht="15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ht="15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ht="15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ht="15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ht="15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ht="15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ht="15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ht="15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ht="15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ht="15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ht="15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ht="15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ht="15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ht="15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ht="15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ht="15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ht="15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ht="15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ht="15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ht="15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ht="15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ht="15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ht="15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ht="15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ht="15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ht="15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ht="15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ht="15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ht="15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ht="15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ht="15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ht="15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ht="15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ht="15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ht="15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ht="15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ht="15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ht="15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ht="15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ht="15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ht="15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ht="15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ht="15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ht="15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ht="15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ht="15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ht="15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ht="15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ht="15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ht="15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ht="15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ht="15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ht="15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ht="15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ht="15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ht="15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ht="15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ht="15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ht="15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ht="15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ht="15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ht="15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ht="15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ht="15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ht="15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ht="15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ht="15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ht="15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ht="15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ht="15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ht="15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ht="15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ht="15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ht="15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ht="15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ht="15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ht="15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4">
    <mergeCell ref="A3:A4"/>
    <mergeCell ref="B3:O3"/>
    <mergeCell ref="P3:P4"/>
    <mergeCell ref="Q3:Q4"/>
  </mergeCells>
  <printOptions/>
  <pageMargins bottom="0.315277777777778" footer="0.0" header="0.0" left="0.315277777777778" right="0.315277777777778" top="0.315277777777778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4.25"/>
    <col customWidth="1" min="2" max="5" width="12.63"/>
    <col customWidth="1" min="6" max="13" width="11.38"/>
    <col customWidth="1" min="14" max="26" width="9.13"/>
  </cols>
  <sheetData>
    <row r="1" ht="15.0" customHeight="1">
      <c r="A1" s="16" t="s">
        <v>200</v>
      </c>
      <c r="B1" s="32"/>
      <c r="C1" s="32"/>
      <c r="D1" s="32"/>
      <c r="E1" s="32"/>
      <c r="F1" s="32"/>
      <c r="G1" s="32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ht="15.0" customHeight="1">
      <c r="A2" s="18"/>
      <c r="B2" s="32"/>
      <c r="C2" s="32"/>
      <c r="D2" s="32"/>
      <c r="E2" s="32"/>
      <c r="F2" s="32"/>
      <c r="G2" s="32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ht="18.0" customHeight="1">
      <c r="A3" s="20" t="s">
        <v>74</v>
      </c>
      <c r="B3" s="53" t="s">
        <v>201</v>
      </c>
      <c r="C3" s="22"/>
      <c r="D3" s="22"/>
      <c r="E3" s="23"/>
      <c r="F3" s="20" t="s">
        <v>25</v>
      </c>
      <c r="G3" s="69" t="s">
        <v>119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ht="18.0" customHeight="1">
      <c r="A4" s="25"/>
      <c r="B4" s="26" t="s">
        <v>202</v>
      </c>
      <c r="C4" s="26" t="s">
        <v>203</v>
      </c>
      <c r="D4" s="26" t="s">
        <v>204</v>
      </c>
      <c r="E4" s="26" t="s">
        <v>205</v>
      </c>
      <c r="F4" s="25"/>
      <c r="G4" s="25"/>
      <c r="H4" s="18"/>
      <c r="I4" s="36"/>
      <c r="J4" s="36"/>
      <c r="K4" s="36"/>
      <c r="L4" s="36"/>
      <c r="M4" s="36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ht="15.0" customHeight="1">
      <c r="A5" s="103" t="s">
        <v>79</v>
      </c>
      <c r="B5" s="104">
        <v>183.0</v>
      </c>
      <c r="C5" s="104">
        <v>85.0</v>
      </c>
      <c r="D5" s="104">
        <v>2.0</v>
      </c>
      <c r="E5" s="104">
        <v>38.0</v>
      </c>
      <c r="F5" s="104">
        <v>308.0</v>
      </c>
      <c r="G5" s="104">
        <f t="shared" ref="G5:G31" si="1">F5*100/$F$5</f>
        <v>100</v>
      </c>
      <c r="H5" s="18"/>
      <c r="I5" s="36"/>
      <c r="J5" s="36"/>
      <c r="K5" s="36"/>
      <c r="L5" s="36"/>
      <c r="M5" s="36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ht="15.0" customHeight="1">
      <c r="A6" s="32" t="s">
        <v>38</v>
      </c>
      <c r="B6" s="59">
        <v>3.0</v>
      </c>
      <c r="C6" s="59">
        <v>1.0</v>
      </c>
      <c r="D6" s="59">
        <v>0.0</v>
      </c>
      <c r="E6" s="59">
        <v>1.0</v>
      </c>
      <c r="F6" s="106">
        <v>5.0</v>
      </c>
      <c r="G6" s="107">
        <f t="shared" si="1"/>
        <v>1.623376623</v>
      </c>
      <c r="H6" s="56"/>
      <c r="I6" s="36"/>
      <c r="J6" s="36"/>
      <c r="K6" s="36"/>
      <c r="L6" s="36"/>
      <c r="M6" s="36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ht="15.0" customHeight="1">
      <c r="A7" s="32" t="s">
        <v>40</v>
      </c>
      <c r="B7" s="59">
        <v>65.0</v>
      </c>
      <c r="C7" s="59">
        <v>26.0</v>
      </c>
      <c r="D7" s="59">
        <v>0.0</v>
      </c>
      <c r="E7" s="59">
        <v>13.0</v>
      </c>
      <c r="F7" s="106">
        <v>104.0</v>
      </c>
      <c r="G7" s="107">
        <f t="shared" si="1"/>
        <v>33.76623377</v>
      </c>
      <c r="H7" s="56"/>
      <c r="I7" s="36"/>
      <c r="J7" s="36"/>
      <c r="K7" s="36"/>
      <c r="L7" s="36"/>
      <c r="M7" s="36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ht="15.0" customHeight="1">
      <c r="A8" s="32" t="s">
        <v>41</v>
      </c>
      <c r="B8" s="59">
        <v>22.0</v>
      </c>
      <c r="C8" s="59">
        <v>3.0</v>
      </c>
      <c r="D8" s="59">
        <v>0.0</v>
      </c>
      <c r="E8" s="59">
        <v>4.0</v>
      </c>
      <c r="F8" s="106">
        <v>29.0</v>
      </c>
      <c r="G8" s="107">
        <f t="shared" si="1"/>
        <v>9.415584416</v>
      </c>
      <c r="H8" s="56"/>
      <c r="I8" s="36"/>
      <c r="J8" s="36"/>
      <c r="K8" s="36"/>
      <c r="L8" s="36"/>
      <c r="M8" s="36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ht="15.0" customHeight="1">
      <c r="A9" s="32" t="s">
        <v>42</v>
      </c>
      <c r="B9" s="59">
        <v>6.0</v>
      </c>
      <c r="C9" s="59">
        <v>1.0</v>
      </c>
      <c r="D9" s="59">
        <v>0.0</v>
      </c>
      <c r="E9" s="59">
        <v>1.0</v>
      </c>
      <c r="F9" s="106">
        <v>8.0</v>
      </c>
      <c r="G9" s="107">
        <f t="shared" si="1"/>
        <v>2.597402597</v>
      </c>
      <c r="H9" s="56"/>
      <c r="I9" s="36"/>
      <c r="J9" s="36"/>
      <c r="K9" s="36"/>
      <c r="L9" s="36"/>
      <c r="M9" s="36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15.0" customHeight="1">
      <c r="A10" s="32" t="s">
        <v>43</v>
      </c>
      <c r="B10" s="59">
        <v>2.0</v>
      </c>
      <c r="C10" s="59">
        <v>0.0</v>
      </c>
      <c r="D10" s="59">
        <v>0.0</v>
      </c>
      <c r="E10" s="59">
        <v>1.0</v>
      </c>
      <c r="F10" s="106">
        <v>3.0</v>
      </c>
      <c r="G10" s="107">
        <f t="shared" si="1"/>
        <v>0.974025974</v>
      </c>
      <c r="H10" s="56"/>
      <c r="I10" s="36"/>
      <c r="J10" s="36"/>
      <c r="K10" s="36"/>
      <c r="L10" s="36"/>
      <c r="M10" s="36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15.0" customHeight="1">
      <c r="A11" s="32" t="s">
        <v>44</v>
      </c>
      <c r="B11" s="59">
        <v>11.0</v>
      </c>
      <c r="C11" s="59">
        <v>5.0</v>
      </c>
      <c r="D11" s="59">
        <v>0.0</v>
      </c>
      <c r="E11" s="59">
        <v>5.0</v>
      </c>
      <c r="F11" s="106">
        <v>21.0</v>
      </c>
      <c r="G11" s="107">
        <f t="shared" si="1"/>
        <v>6.818181818</v>
      </c>
      <c r="H11" s="56"/>
      <c r="I11" s="36"/>
      <c r="J11" s="36"/>
      <c r="K11" s="36"/>
      <c r="L11" s="36"/>
      <c r="M11" s="36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15.0" customHeight="1">
      <c r="A12" s="32" t="s">
        <v>45</v>
      </c>
      <c r="B12" s="59">
        <v>0.0</v>
      </c>
      <c r="C12" s="59">
        <v>0.0</v>
      </c>
      <c r="D12" s="59">
        <v>0.0</v>
      </c>
      <c r="E12" s="59">
        <v>0.0</v>
      </c>
      <c r="F12" s="106">
        <v>0.0</v>
      </c>
      <c r="G12" s="107">
        <f t="shared" si="1"/>
        <v>0</v>
      </c>
      <c r="H12" s="56"/>
      <c r="I12" s="36"/>
      <c r="J12" s="36"/>
      <c r="K12" s="36"/>
      <c r="L12" s="36"/>
      <c r="M12" s="36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15.0" customHeight="1">
      <c r="A13" s="32" t="s">
        <v>46</v>
      </c>
      <c r="B13" s="59">
        <v>5.0</v>
      </c>
      <c r="C13" s="59">
        <v>4.0</v>
      </c>
      <c r="D13" s="59">
        <v>0.0</v>
      </c>
      <c r="E13" s="59">
        <v>0.0</v>
      </c>
      <c r="F13" s="106">
        <v>9.0</v>
      </c>
      <c r="G13" s="107">
        <f t="shared" si="1"/>
        <v>2.922077922</v>
      </c>
      <c r="H13" s="56"/>
      <c r="I13" s="36"/>
      <c r="J13" s="36"/>
      <c r="K13" s="36"/>
      <c r="L13" s="36"/>
      <c r="M13" s="36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15.0" customHeight="1">
      <c r="A14" s="32" t="s">
        <v>47</v>
      </c>
      <c r="B14" s="59">
        <v>1.0</v>
      </c>
      <c r="C14" s="59">
        <v>2.0</v>
      </c>
      <c r="D14" s="59">
        <v>0.0</v>
      </c>
      <c r="E14" s="59">
        <v>0.0</v>
      </c>
      <c r="F14" s="106">
        <v>3.0</v>
      </c>
      <c r="G14" s="107">
        <f t="shared" si="1"/>
        <v>0.974025974</v>
      </c>
      <c r="H14" s="56"/>
      <c r="I14" s="36"/>
      <c r="J14" s="36"/>
      <c r="K14" s="36"/>
      <c r="L14" s="36"/>
      <c r="M14" s="36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15.0" customHeight="1">
      <c r="A15" s="32" t="s">
        <v>48</v>
      </c>
      <c r="B15" s="59">
        <v>0.0</v>
      </c>
      <c r="C15" s="59">
        <v>0.0</v>
      </c>
      <c r="D15" s="59">
        <v>0.0</v>
      </c>
      <c r="E15" s="59">
        <v>0.0</v>
      </c>
      <c r="F15" s="106">
        <v>0.0</v>
      </c>
      <c r="G15" s="107">
        <f t="shared" si="1"/>
        <v>0</v>
      </c>
      <c r="H15" s="56"/>
      <c r="I15" s="36"/>
      <c r="J15" s="36"/>
      <c r="K15" s="36"/>
      <c r="L15" s="36"/>
      <c r="M15" s="36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15.0" customHeight="1">
      <c r="A16" s="32" t="s">
        <v>49</v>
      </c>
      <c r="B16" s="59">
        <v>0.0</v>
      </c>
      <c r="C16" s="59">
        <v>0.0</v>
      </c>
      <c r="D16" s="59">
        <v>0.0</v>
      </c>
      <c r="E16" s="59">
        <v>0.0</v>
      </c>
      <c r="F16" s="106">
        <v>0.0</v>
      </c>
      <c r="G16" s="107">
        <f t="shared" si="1"/>
        <v>0</v>
      </c>
      <c r="H16" s="56"/>
      <c r="I16" s="36"/>
      <c r="J16" s="36"/>
      <c r="K16" s="36"/>
      <c r="L16" s="36"/>
      <c r="M16" s="36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15.0" customHeight="1">
      <c r="A17" s="32" t="s">
        <v>50</v>
      </c>
      <c r="B17" s="59">
        <v>0.0</v>
      </c>
      <c r="C17" s="59">
        <v>3.0</v>
      </c>
      <c r="D17" s="59">
        <v>0.0</v>
      </c>
      <c r="E17" s="59">
        <v>1.0</v>
      </c>
      <c r="F17" s="106">
        <v>4.0</v>
      </c>
      <c r="G17" s="107">
        <f t="shared" si="1"/>
        <v>1.298701299</v>
      </c>
      <c r="H17" s="56"/>
      <c r="I17" s="36"/>
      <c r="J17" s="36"/>
      <c r="K17" s="36"/>
      <c r="L17" s="36"/>
      <c r="M17" s="36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15.0" customHeight="1">
      <c r="A18" s="32" t="s">
        <v>51</v>
      </c>
      <c r="B18" s="59">
        <v>8.0</v>
      </c>
      <c r="C18" s="59">
        <v>11.0</v>
      </c>
      <c r="D18" s="59">
        <v>0.0</v>
      </c>
      <c r="E18" s="59">
        <v>2.0</v>
      </c>
      <c r="F18" s="106">
        <v>21.0</v>
      </c>
      <c r="G18" s="107">
        <f t="shared" si="1"/>
        <v>6.818181818</v>
      </c>
      <c r="H18" s="56"/>
      <c r="I18" s="36"/>
      <c r="J18" s="36"/>
      <c r="K18" s="36"/>
      <c r="L18" s="36"/>
      <c r="M18" s="36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15.0" customHeight="1">
      <c r="A19" s="32" t="s">
        <v>52</v>
      </c>
      <c r="B19" s="59">
        <v>19.0</v>
      </c>
      <c r="C19" s="59">
        <v>8.0</v>
      </c>
      <c r="D19" s="59">
        <v>1.0</v>
      </c>
      <c r="E19" s="59">
        <v>2.0</v>
      </c>
      <c r="F19" s="106">
        <v>30.0</v>
      </c>
      <c r="G19" s="107">
        <f t="shared" si="1"/>
        <v>9.74025974</v>
      </c>
      <c r="H19" s="56"/>
      <c r="I19" s="36"/>
      <c r="J19" s="36"/>
      <c r="K19" s="36"/>
      <c r="L19" s="36"/>
      <c r="M19" s="36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15.0" customHeight="1">
      <c r="A20" s="32" t="s">
        <v>53</v>
      </c>
      <c r="B20" s="59">
        <v>2.0</v>
      </c>
      <c r="C20" s="59">
        <v>4.0</v>
      </c>
      <c r="D20" s="59">
        <v>0.0</v>
      </c>
      <c r="E20" s="59">
        <v>1.0</v>
      </c>
      <c r="F20" s="106">
        <v>7.0</v>
      </c>
      <c r="G20" s="107">
        <f t="shared" si="1"/>
        <v>2.272727273</v>
      </c>
      <c r="H20" s="56"/>
      <c r="I20" s="36"/>
      <c r="J20" s="36"/>
      <c r="K20" s="36"/>
      <c r="L20" s="36"/>
      <c r="M20" s="36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15.0" customHeight="1">
      <c r="A21" s="32" t="s">
        <v>54</v>
      </c>
      <c r="B21" s="59">
        <v>1.0</v>
      </c>
      <c r="C21" s="59">
        <v>0.0</v>
      </c>
      <c r="D21" s="59">
        <v>0.0</v>
      </c>
      <c r="E21" s="59">
        <v>0.0</v>
      </c>
      <c r="F21" s="106">
        <v>1.0</v>
      </c>
      <c r="G21" s="107">
        <f t="shared" si="1"/>
        <v>0.3246753247</v>
      </c>
      <c r="H21" s="56"/>
      <c r="I21" s="36"/>
      <c r="J21" s="36"/>
      <c r="K21" s="36"/>
      <c r="L21" s="36"/>
      <c r="M21" s="36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15.0" customHeight="1">
      <c r="A22" s="32" t="s">
        <v>55</v>
      </c>
      <c r="B22" s="59">
        <v>6.0</v>
      </c>
      <c r="C22" s="59">
        <v>2.0</v>
      </c>
      <c r="D22" s="59">
        <v>0.0</v>
      </c>
      <c r="E22" s="59">
        <v>1.0</v>
      </c>
      <c r="F22" s="106">
        <v>9.0</v>
      </c>
      <c r="G22" s="107">
        <f t="shared" si="1"/>
        <v>2.922077922</v>
      </c>
      <c r="H22" s="56"/>
      <c r="I22" s="36"/>
      <c r="J22" s="36"/>
      <c r="K22" s="36"/>
      <c r="L22" s="36"/>
      <c r="M22" s="36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15.0" customHeight="1">
      <c r="A23" s="32" t="s">
        <v>56</v>
      </c>
      <c r="B23" s="59">
        <v>3.0</v>
      </c>
      <c r="C23" s="59">
        <v>1.0</v>
      </c>
      <c r="D23" s="59">
        <v>0.0</v>
      </c>
      <c r="E23" s="59">
        <v>0.0</v>
      </c>
      <c r="F23" s="106">
        <v>4.0</v>
      </c>
      <c r="G23" s="107">
        <f t="shared" si="1"/>
        <v>1.298701299</v>
      </c>
      <c r="H23" s="56"/>
      <c r="I23" s="36"/>
      <c r="J23" s="36"/>
      <c r="K23" s="36"/>
      <c r="L23" s="36"/>
      <c r="M23" s="36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15.0" customHeight="1">
      <c r="A24" s="32" t="s">
        <v>57</v>
      </c>
      <c r="B24" s="59">
        <v>2.0</v>
      </c>
      <c r="C24" s="59">
        <v>2.0</v>
      </c>
      <c r="D24" s="59">
        <v>0.0</v>
      </c>
      <c r="E24" s="59">
        <v>0.0</v>
      </c>
      <c r="F24" s="106">
        <v>4.0</v>
      </c>
      <c r="G24" s="107">
        <f t="shared" si="1"/>
        <v>1.298701299</v>
      </c>
      <c r="H24" s="56"/>
      <c r="I24" s="36"/>
      <c r="J24" s="36"/>
      <c r="K24" s="36"/>
      <c r="L24" s="36"/>
      <c r="M24" s="36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15.0" customHeight="1">
      <c r="A25" s="32" t="s">
        <v>58</v>
      </c>
      <c r="B25" s="59">
        <v>8.0</v>
      </c>
      <c r="C25" s="59">
        <v>3.0</v>
      </c>
      <c r="D25" s="59">
        <v>0.0</v>
      </c>
      <c r="E25" s="59">
        <v>1.0</v>
      </c>
      <c r="F25" s="106">
        <v>12.0</v>
      </c>
      <c r="G25" s="107">
        <f t="shared" si="1"/>
        <v>3.896103896</v>
      </c>
      <c r="H25" s="56"/>
      <c r="I25" s="36"/>
      <c r="J25" s="36"/>
      <c r="K25" s="36"/>
      <c r="L25" s="36"/>
      <c r="M25" s="36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15.0" customHeight="1">
      <c r="A26" s="32" t="s">
        <v>59</v>
      </c>
      <c r="B26" s="59">
        <v>7.0</v>
      </c>
      <c r="C26" s="59">
        <v>1.0</v>
      </c>
      <c r="D26" s="59">
        <v>0.0</v>
      </c>
      <c r="E26" s="59">
        <v>1.0</v>
      </c>
      <c r="F26" s="106">
        <v>9.0</v>
      </c>
      <c r="G26" s="107">
        <f t="shared" si="1"/>
        <v>2.922077922</v>
      </c>
      <c r="H26" s="56"/>
      <c r="I26" s="36"/>
      <c r="J26" s="36"/>
      <c r="K26" s="36"/>
      <c r="L26" s="36"/>
      <c r="M26" s="36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15.0" customHeight="1">
      <c r="A27" s="32" t="s">
        <v>60</v>
      </c>
      <c r="B27" s="59">
        <v>1.0</v>
      </c>
      <c r="C27" s="59">
        <v>1.0</v>
      </c>
      <c r="D27" s="59">
        <v>0.0</v>
      </c>
      <c r="E27" s="59">
        <v>0.0</v>
      </c>
      <c r="F27" s="106">
        <v>2.0</v>
      </c>
      <c r="G27" s="107">
        <f t="shared" si="1"/>
        <v>0.6493506494</v>
      </c>
      <c r="H27" s="56"/>
      <c r="I27" s="36"/>
      <c r="J27" s="36"/>
      <c r="K27" s="36"/>
      <c r="L27" s="36"/>
      <c r="M27" s="36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15.0" customHeight="1">
      <c r="A28" s="32" t="s">
        <v>61</v>
      </c>
      <c r="B28" s="59">
        <v>4.0</v>
      </c>
      <c r="C28" s="59">
        <v>1.0</v>
      </c>
      <c r="D28" s="59">
        <v>1.0</v>
      </c>
      <c r="E28" s="59">
        <v>0.0</v>
      </c>
      <c r="F28" s="106">
        <v>6.0</v>
      </c>
      <c r="G28" s="107">
        <f t="shared" si="1"/>
        <v>1.948051948</v>
      </c>
      <c r="H28" s="56"/>
      <c r="I28" s="36"/>
      <c r="J28" s="36"/>
      <c r="K28" s="36"/>
      <c r="L28" s="36"/>
      <c r="M28" s="36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15.0" customHeight="1">
      <c r="A29" s="32" t="s">
        <v>62</v>
      </c>
      <c r="B29" s="59">
        <v>1.0</v>
      </c>
      <c r="C29" s="59">
        <v>0.0</v>
      </c>
      <c r="D29" s="59">
        <v>0.0</v>
      </c>
      <c r="E29" s="59">
        <v>0.0</v>
      </c>
      <c r="F29" s="106">
        <v>1.0</v>
      </c>
      <c r="G29" s="107">
        <f t="shared" si="1"/>
        <v>0.3246753247</v>
      </c>
      <c r="H29" s="56"/>
      <c r="I29" s="36"/>
      <c r="J29" s="36"/>
      <c r="K29" s="36"/>
      <c r="L29" s="36"/>
      <c r="M29" s="36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15.0" customHeight="1">
      <c r="A30" s="32" t="s">
        <v>63</v>
      </c>
      <c r="B30" s="59">
        <v>0.0</v>
      </c>
      <c r="C30" s="59">
        <v>1.0</v>
      </c>
      <c r="D30" s="59">
        <v>0.0</v>
      </c>
      <c r="E30" s="59">
        <v>0.0</v>
      </c>
      <c r="F30" s="106">
        <v>1.0</v>
      </c>
      <c r="G30" s="107">
        <f t="shared" si="1"/>
        <v>0.3246753247</v>
      </c>
      <c r="H30" s="56"/>
      <c r="I30" s="36"/>
      <c r="J30" s="36"/>
      <c r="K30" s="36"/>
      <c r="L30" s="36"/>
      <c r="M30" s="36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15.0" customHeight="1">
      <c r="A31" s="41" t="s">
        <v>64</v>
      </c>
      <c r="B31" s="108">
        <v>6.0</v>
      </c>
      <c r="C31" s="108">
        <v>5.0</v>
      </c>
      <c r="D31" s="108">
        <v>0.0</v>
      </c>
      <c r="E31" s="108">
        <v>4.0</v>
      </c>
      <c r="F31" s="109">
        <v>15.0</v>
      </c>
      <c r="G31" s="110">
        <f t="shared" si="1"/>
        <v>4.87012987</v>
      </c>
      <c r="H31" s="56"/>
      <c r="I31" s="111"/>
      <c r="J31" s="111"/>
      <c r="K31" s="111"/>
      <c r="L31" s="111"/>
      <c r="M31" s="111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15.0" customHeight="1">
      <c r="A32" s="60" t="s">
        <v>206</v>
      </c>
      <c r="B32" s="61"/>
      <c r="C32" s="61"/>
      <c r="D32" s="61"/>
      <c r="E32" s="61"/>
      <c r="F32" s="61"/>
      <c r="G32" s="62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15.0" customHeight="1">
      <c r="A33" s="95"/>
      <c r="G33" s="96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15.0" customHeight="1">
      <c r="A34" s="63"/>
      <c r="B34" s="64"/>
      <c r="C34" s="64"/>
      <c r="D34" s="64"/>
      <c r="E34" s="64"/>
      <c r="F34" s="64"/>
      <c r="G34" s="65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15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15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5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15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15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5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15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5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5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15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5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15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5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5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5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5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15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5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5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5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5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15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15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5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5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5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5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5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5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5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15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15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5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5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5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5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15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5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5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5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5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5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5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5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5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5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5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5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15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5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15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5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15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15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15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15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15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15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15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15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15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15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15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15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15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15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15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15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15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15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15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15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15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15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15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15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15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15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15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15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15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15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15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5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ht="15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ht="15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ht="15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ht="15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ht="15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ht="15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ht="15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5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ht="15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ht="15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ht="15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ht="15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ht="15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ht="15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ht="15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ht="15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ht="15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ht="15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ht="15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ht="15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ht="15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ht="15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ht="15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ht="15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ht="15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ht="15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ht="15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ht="15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ht="15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ht="15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ht="15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ht="15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ht="15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ht="15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ht="15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ht="15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ht="15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ht="15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ht="15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ht="15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ht="15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ht="15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ht="15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ht="15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ht="15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ht="15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ht="15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ht="15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ht="15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ht="15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ht="15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ht="15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ht="15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ht="15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ht="15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ht="15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ht="15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ht="15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ht="15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ht="15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ht="15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ht="15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ht="15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ht="15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ht="15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ht="15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ht="15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ht="15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ht="15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ht="15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ht="15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ht="15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ht="15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ht="15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ht="15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ht="15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ht="15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ht="15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ht="15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ht="15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ht="15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ht="15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ht="15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ht="15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ht="15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ht="15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ht="15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ht="15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ht="15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ht="15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ht="15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ht="15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ht="15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ht="15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ht="15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ht="15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ht="15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ht="15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ht="15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ht="15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ht="15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5">
    <mergeCell ref="A3:A4"/>
    <mergeCell ref="B3:E3"/>
    <mergeCell ref="F3:F4"/>
    <mergeCell ref="G3:G4"/>
    <mergeCell ref="A32:G34"/>
  </mergeCells>
  <printOptions/>
  <pageMargins bottom="0.315277777777778" footer="0.0" header="0.0" left="0.315277777777778" right="0.315277777777778" top="0.315277777777778"/>
  <pageSetup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4.25"/>
    <col customWidth="1" min="2" max="6" width="12.63"/>
    <col customWidth="1" min="7" max="15" width="11.38"/>
    <col customWidth="1" min="16" max="26" width="9.13"/>
  </cols>
  <sheetData>
    <row r="1" ht="15.0" customHeight="1">
      <c r="A1" s="16" t="s">
        <v>207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ht="18.0" customHeight="1">
      <c r="A3" s="20" t="s">
        <v>74</v>
      </c>
      <c r="B3" s="21" t="s">
        <v>208</v>
      </c>
      <c r="C3" s="22"/>
      <c r="D3" s="22"/>
      <c r="E3" s="22"/>
      <c r="F3" s="23"/>
      <c r="G3" s="69" t="s">
        <v>25</v>
      </c>
      <c r="H3" s="20" t="s">
        <v>119</v>
      </c>
      <c r="I3" s="112"/>
      <c r="J3" s="113"/>
      <c r="K3" s="85"/>
      <c r="L3" s="85"/>
      <c r="M3" s="85"/>
      <c r="N3" s="114"/>
      <c r="O3" s="97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ht="18.0" customHeight="1">
      <c r="A4" s="25"/>
      <c r="B4" s="115" t="s">
        <v>209</v>
      </c>
      <c r="C4" s="115" t="s">
        <v>210</v>
      </c>
      <c r="D4" s="115" t="s">
        <v>211</v>
      </c>
      <c r="E4" s="115" t="s">
        <v>212</v>
      </c>
      <c r="F4" s="26" t="s">
        <v>205</v>
      </c>
      <c r="G4" s="25"/>
      <c r="H4" s="25"/>
      <c r="I4" s="98"/>
      <c r="J4" s="36"/>
      <c r="K4" s="36"/>
      <c r="L4" s="36"/>
      <c r="M4" s="36"/>
      <c r="N4" s="36"/>
      <c r="O4" s="9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ht="15.0" customHeight="1">
      <c r="A5" s="103" t="s">
        <v>79</v>
      </c>
      <c r="B5" s="104">
        <v>36.0</v>
      </c>
      <c r="C5" s="104">
        <v>112.0</v>
      </c>
      <c r="D5" s="104">
        <v>66.0</v>
      </c>
      <c r="E5" s="104">
        <v>19.0</v>
      </c>
      <c r="F5" s="104">
        <v>75.0</v>
      </c>
      <c r="G5" s="104">
        <v>308.0</v>
      </c>
      <c r="H5" s="104">
        <f t="shared" ref="H5:H31" si="1">G5*100/$G$5</f>
        <v>100</v>
      </c>
      <c r="I5" s="116"/>
      <c r="J5" s="36"/>
      <c r="K5" s="36"/>
      <c r="L5" s="36"/>
      <c r="M5" s="36"/>
      <c r="N5" s="36"/>
      <c r="O5" s="36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ht="15.0" customHeight="1">
      <c r="A6" s="32" t="s">
        <v>38</v>
      </c>
      <c r="B6" s="59">
        <v>0.0</v>
      </c>
      <c r="C6" s="59">
        <v>3.0</v>
      </c>
      <c r="D6" s="59">
        <v>1.0</v>
      </c>
      <c r="E6" s="59">
        <v>1.0</v>
      </c>
      <c r="F6" s="59">
        <v>0.0</v>
      </c>
      <c r="G6" s="106">
        <v>5.0</v>
      </c>
      <c r="H6" s="107">
        <f t="shared" si="1"/>
        <v>1.623376623</v>
      </c>
      <c r="I6" s="56"/>
      <c r="J6" s="36"/>
      <c r="K6" s="36"/>
      <c r="L6" s="36"/>
      <c r="M6" s="36"/>
      <c r="N6" s="36"/>
      <c r="O6" s="36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ht="15.0" customHeight="1">
      <c r="A7" s="32" t="s">
        <v>40</v>
      </c>
      <c r="B7" s="59">
        <v>16.0</v>
      </c>
      <c r="C7" s="59">
        <v>36.0</v>
      </c>
      <c r="D7" s="59">
        <v>33.0</v>
      </c>
      <c r="E7" s="59">
        <v>8.0</v>
      </c>
      <c r="F7" s="59">
        <v>11.0</v>
      </c>
      <c r="G7" s="106">
        <v>104.0</v>
      </c>
      <c r="H7" s="107">
        <f t="shared" si="1"/>
        <v>33.76623377</v>
      </c>
      <c r="I7" s="56"/>
      <c r="J7" s="36"/>
      <c r="K7" s="36"/>
      <c r="L7" s="36"/>
      <c r="M7" s="36"/>
      <c r="N7" s="36"/>
      <c r="O7" s="36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ht="15.0" customHeight="1">
      <c r="A8" s="32" t="s">
        <v>41</v>
      </c>
      <c r="B8" s="59">
        <v>2.0</v>
      </c>
      <c r="C8" s="59">
        <v>13.0</v>
      </c>
      <c r="D8" s="59">
        <v>7.0</v>
      </c>
      <c r="E8" s="59">
        <v>2.0</v>
      </c>
      <c r="F8" s="59">
        <v>5.0</v>
      </c>
      <c r="G8" s="106">
        <v>29.0</v>
      </c>
      <c r="H8" s="107">
        <f t="shared" si="1"/>
        <v>9.415584416</v>
      </c>
      <c r="I8" s="56"/>
      <c r="J8" s="36"/>
      <c r="K8" s="36"/>
      <c r="L8" s="36"/>
      <c r="M8" s="36"/>
      <c r="N8" s="36"/>
      <c r="O8" s="36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ht="15.0" customHeight="1">
      <c r="A9" s="32" t="s">
        <v>42</v>
      </c>
      <c r="B9" s="59">
        <v>2.0</v>
      </c>
      <c r="C9" s="59">
        <v>3.0</v>
      </c>
      <c r="D9" s="59">
        <v>2.0</v>
      </c>
      <c r="E9" s="59">
        <v>0.0</v>
      </c>
      <c r="F9" s="59">
        <v>1.0</v>
      </c>
      <c r="G9" s="106">
        <v>8.0</v>
      </c>
      <c r="H9" s="107">
        <f t="shared" si="1"/>
        <v>2.597402597</v>
      </c>
      <c r="I9" s="56"/>
      <c r="J9" s="36"/>
      <c r="K9" s="36"/>
      <c r="L9" s="36"/>
      <c r="M9" s="36"/>
      <c r="N9" s="36"/>
      <c r="O9" s="36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15.0" customHeight="1">
      <c r="A10" s="32" t="s">
        <v>43</v>
      </c>
      <c r="B10" s="59">
        <v>1.0</v>
      </c>
      <c r="C10" s="59">
        <v>0.0</v>
      </c>
      <c r="D10" s="59">
        <v>0.0</v>
      </c>
      <c r="E10" s="59">
        <v>0.0</v>
      </c>
      <c r="F10" s="59">
        <v>2.0</v>
      </c>
      <c r="G10" s="106">
        <v>3.0</v>
      </c>
      <c r="H10" s="107">
        <f t="shared" si="1"/>
        <v>0.974025974</v>
      </c>
      <c r="I10" s="56"/>
      <c r="J10" s="36"/>
      <c r="K10" s="36"/>
      <c r="L10" s="36"/>
      <c r="M10" s="36"/>
      <c r="N10" s="36"/>
      <c r="O10" s="36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15.0" customHeight="1">
      <c r="A11" s="32" t="s">
        <v>44</v>
      </c>
      <c r="B11" s="59">
        <v>1.0</v>
      </c>
      <c r="C11" s="59">
        <v>2.0</v>
      </c>
      <c r="D11" s="59">
        <v>3.0</v>
      </c>
      <c r="E11" s="59">
        <v>1.0</v>
      </c>
      <c r="F11" s="59">
        <v>14.0</v>
      </c>
      <c r="G11" s="106">
        <v>21.0</v>
      </c>
      <c r="H11" s="107">
        <f t="shared" si="1"/>
        <v>6.818181818</v>
      </c>
      <c r="I11" s="56"/>
      <c r="J11" s="36"/>
      <c r="K11" s="36"/>
      <c r="L11" s="36"/>
      <c r="M11" s="36"/>
      <c r="N11" s="36"/>
      <c r="O11" s="36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15.0" customHeight="1">
      <c r="A12" s="32" t="s">
        <v>45</v>
      </c>
      <c r="B12" s="59">
        <v>0.0</v>
      </c>
      <c r="C12" s="59">
        <v>0.0</v>
      </c>
      <c r="D12" s="59">
        <v>0.0</v>
      </c>
      <c r="E12" s="59">
        <v>0.0</v>
      </c>
      <c r="F12" s="59">
        <v>0.0</v>
      </c>
      <c r="G12" s="106">
        <v>0.0</v>
      </c>
      <c r="H12" s="107">
        <f t="shared" si="1"/>
        <v>0</v>
      </c>
      <c r="I12" s="56"/>
      <c r="J12" s="36"/>
      <c r="K12" s="36"/>
      <c r="L12" s="36"/>
      <c r="M12" s="36"/>
      <c r="N12" s="36"/>
      <c r="O12" s="36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15.0" customHeight="1">
      <c r="A13" s="32" t="s">
        <v>46</v>
      </c>
      <c r="B13" s="59">
        <v>0.0</v>
      </c>
      <c r="C13" s="59">
        <v>4.0</v>
      </c>
      <c r="D13" s="59">
        <v>0.0</v>
      </c>
      <c r="E13" s="59">
        <v>1.0</v>
      </c>
      <c r="F13" s="59">
        <v>4.0</v>
      </c>
      <c r="G13" s="106">
        <v>9.0</v>
      </c>
      <c r="H13" s="107">
        <f t="shared" si="1"/>
        <v>2.922077922</v>
      </c>
      <c r="I13" s="56"/>
      <c r="J13" s="36"/>
      <c r="K13" s="36"/>
      <c r="L13" s="36"/>
      <c r="M13" s="36"/>
      <c r="N13" s="36"/>
      <c r="O13" s="36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15.0" customHeight="1">
      <c r="A14" s="32" t="s">
        <v>47</v>
      </c>
      <c r="B14" s="59">
        <v>0.0</v>
      </c>
      <c r="C14" s="59">
        <v>0.0</v>
      </c>
      <c r="D14" s="59">
        <v>2.0</v>
      </c>
      <c r="E14" s="59">
        <v>0.0</v>
      </c>
      <c r="F14" s="59">
        <v>1.0</v>
      </c>
      <c r="G14" s="106">
        <v>3.0</v>
      </c>
      <c r="H14" s="107">
        <f t="shared" si="1"/>
        <v>0.974025974</v>
      </c>
      <c r="I14" s="56"/>
      <c r="J14" s="36"/>
      <c r="K14" s="36"/>
      <c r="L14" s="36"/>
      <c r="M14" s="36"/>
      <c r="N14" s="36"/>
      <c r="O14" s="36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15.0" customHeight="1">
      <c r="A15" s="32" t="s">
        <v>48</v>
      </c>
      <c r="B15" s="59">
        <v>0.0</v>
      </c>
      <c r="C15" s="59">
        <v>0.0</v>
      </c>
      <c r="D15" s="59">
        <v>0.0</v>
      </c>
      <c r="E15" s="59">
        <v>0.0</v>
      </c>
      <c r="F15" s="59">
        <v>0.0</v>
      </c>
      <c r="G15" s="106">
        <v>0.0</v>
      </c>
      <c r="H15" s="107">
        <f t="shared" si="1"/>
        <v>0</v>
      </c>
      <c r="I15" s="56"/>
      <c r="J15" s="36"/>
      <c r="K15" s="36"/>
      <c r="L15" s="36"/>
      <c r="M15" s="36"/>
      <c r="N15" s="36"/>
      <c r="O15" s="36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15.0" customHeight="1">
      <c r="A16" s="32" t="s">
        <v>49</v>
      </c>
      <c r="B16" s="59">
        <v>0.0</v>
      </c>
      <c r="C16" s="59">
        <v>0.0</v>
      </c>
      <c r="D16" s="59">
        <v>0.0</v>
      </c>
      <c r="E16" s="59">
        <v>0.0</v>
      </c>
      <c r="F16" s="59">
        <v>0.0</v>
      </c>
      <c r="G16" s="106">
        <v>0.0</v>
      </c>
      <c r="H16" s="107">
        <f t="shared" si="1"/>
        <v>0</v>
      </c>
      <c r="I16" s="56"/>
      <c r="J16" s="36"/>
      <c r="K16" s="36"/>
      <c r="L16" s="36"/>
      <c r="M16" s="36"/>
      <c r="N16" s="36"/>
      <c r="O16" s="36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15.0" customHeight="1">
      <c r="A17" s="32" t="s">
        <v>50</v>
      </c>
      <c r="B17" s="59">
        <v>0.0</v>
      </c>
      <c r="C17" s="59">
        <v>2.0</v>
      </c>
      <c r="D17" s="59">
        <v>0.0</v>
      </c>
      <c r="E17" s="59">
        <v>0.0</v>
      </c>
      <c r="F17" s="59">
        <v>2.0</v>
      </c>
      <c r="G17" s="106">
        <v>4.0</v>
      </c>
      <c r="H17" s="107">
        <f t="shared" si="1"/>
        <v>1.298701299</v>
      </c>
      <c r="I17" s="56"/>
      <c r="J17" s="36"/>
      <c r="K17" s="36"/>
      <c r="L17" s="36"/>
      <c r="M17" s="36"/>
      <c r="N17" s="36"/>
      <c r="O17" s="36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15.0" customHeight="1">
      <c r="A18" s="32" t="s">
        <v>51</v>
      </c>
      <c r="B18" s="59">
        <v>3.0</v>
      </c>
      <c r="C18" s="59">
        <v>13.0</v>
      </c>
      <c r="D18" s="59">
        <v>1.0</v>
      </c>
      <c r="E18" s="59">
        <v>2.0</v>
      </c>
      <c r="F18" s="59">
        <v>2.0</v>
      </c>
      <c r="G18" s="106">
        <v>21.0</v>
      </c>
      <c r="H18" s="107">
        <f t="shared" si="1"/>
        <v>6.818181818</v>
      </c>
      <c r="I18" s="56"/>
      <c r="J18" s="36"/>
      <c r="K18" s="36"/>
      <c r="L18" s="36"/>
      <c r="M18" s="36"/>
      <c r="N18" s="36"/>
      <c r="O18" s="36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15.0" customHeight="1">
      <c r="A19" s="32" t="s">
        <v>52</v>
      </c>
      <c r="B19" s="59">
        <v>1.0</v>
      </c>
      <c r="C19" s="59">
        <v>2.0</v>
      </c>
      <c r="D19" s="59">
        <v>4.0</v>
      </c>
      <c r="E19" s="59">
        <v>2.0</v>
      </c>
      <c r="F19" s="59">
        <v>21.0</v>
      </c>
      <c r="G19" s="106">
        <v>30.0</v>
      </c>
      <c r="H19" s="107">
        <f t="shared" si="1"/>
        <v>9.74025974</v>
      </c>
      <c r="I19" s="56"/>
      <c r="J19" s="36"/>
      <c r="K19" s="36"/>
      <c r="L19" s="36"/>
      <c r="M19" s="36"/>
      <c r="N19" s="36"/>
      <c r="O19" s="36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15.0" customHeight="1">
      <c r="A20" s="32" t="s">
        <v>53</v>
      </c>
      <c r="B20" s="59">
        <v>2.0</v>
      </c>
      <c r="C20" s="59">
        <v>1.0</v>
      </c>
      <c r="D20" s="59">
        <v>2.0</v>
      </c>
      <c r="E20" s="59">
        <v>0.0</v>
      </c>
      <c r="F20" s="59">
        <v>2.0</v>
      </c>
      <c r="G20" s="106">
        <v>7.0</v>
      </c>
      <c r="H20" s="107">
        <f t="shared" si="1"/>
        <v>2.272727273</v>
      </c>
      <c r="I20" s="56"/>
      <c r="J20" s="36"/>
      <c r="K20" s="36"/>
      <c r="L20" s="36"/>
      <c r="M20" s="36"/>
      <c r="N20" s="36"/>
      <c r="O20" s="36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15.0" customHeight="1">
      <c r="A21" s="32" t="s">
        <v>54</v>
      </c>
      <c r="B21" s="59">
        <v>0.0</v>
      </c>
      <c r="C21" s="59">
        <v>1.0</v>
      </c>
      <c r="D21" s="59">
        <v>0.0</v>
      </c>
      <c r="E21" s="59">
        <v>0.0</v>
      </c>
      <c r="F21" s="59">
        <v>0.0</v>
      </c>
      <c r="G21" s="106">
        <v>1.0</v>
      </c>
      <c r="H21" s="107">
        <f t="shared" si="1"/>
        <v>0.3246753247</v>
      </c>
      <c r="I21" s="56"/>
      <c r="J21" s="36"/>
      <c r="K21" s="36"/>
      <c r="L21" s="36"/>
      <c r="M21" s="36"/>
      <c r="N21" s="36"/>
      <c r="O21" s="36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15.0" customHeight="1">
      <c r="A22" s="32" t="s">
        <v>55</v>
      </c>
      <c r="B22" s="59">
        <v>1.0</v>
      </c>
      <c r="C22" s="59">
        <v>7.0</v>
      </c>
      <c r="D22" s="59">
        <v>1.0</v>
      </c>
      <c r="E22" s="59">
        <v>0.0</v>
      </c>
      <c r="F22" s="59">
        <v>0.0</v>
      </c>
      <c r="G22" s="106">
        <v>9.0</v>
      </c>
      <c r="H22" s="107">
        <f t="shared" si="1"/>
        <v>2.922077922</v>
      </c>
      <c r="I22" s="56"/>
      <c r="J22" s="36"/>
      <c r="K22" s="36"/>
      <c r="L22" s="36"/>
      <c r="M22" s="36"/>
      <c r="N22" s="36"/>
      <c r="O22" s="36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15.0" customHeight="1">
      <c r="A23" s="32" t="s">
        <v>56</v>
      </c>
      <c r="B23" s="59">
        <v>1.0</v>
      </c>
      <c r="C23" s="59">
        <v>1.0</v>
      </c>
      <c r="D23" s="59">
        <v>2.0</v>
      </c>
      <c r="E23" s="59">
        <v>0.0</v>
      </c>
      <c r="F23" s="59">
        <v>0.0</v>
      </c>
      <c r="G23" s="106">
        <v>4.0</v>
      </c>
      <c r="H23" s="107">
        <f t="shared" si="1"/>
        <v>1.298701299</v>
      </c>
      <c r="I23" s="56"/>
      <c r="J23" s="36"/>
      <c r="K23" s="36"/>
      <c r="L23" s="36"/>
      <c r="M23" s="36"/>
      <c r="N23" s="36"/>
      <c r="O23" s="36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15.0" customHeight="1">
      <c r="A24" s="32" t="s">
        <v>57</v>
      </c>
      <c r="B24" s="59">
        <v>0.0</v>
      </c>
      <c r="C24" s="59">
        <v>2.0</v>
      </c>
      <c r="D24" s="59">
        <v>1.0</v>
      </c>
      <c r="E24" s="59">
        <v>0.0</v>
      </c>
      <c r="F24" s="59">
        <v>1.0</v>
      </c>
      <c r="G24" s="106">
        <v>4.0</v>
      </c>
      <c r="H24" s="107">
        <f t="shared" si="1"/>
        <v>1.298701299</v>
      </c>
      <c r="I24" s="56"/>
      <c r="J24" s="36"/>
      <c r="K24" s="36"/>
      <c r="L24" s="36"/>
      <c r="M24" s="36"/>
      <c r="N24" s="36"/>
      <c r="O24" s="36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15.0" customHeight="1">
      <c r="A25" s="32" t="s">
        <v>58</v>
      </c>
      <c r="B25" s="59">
        <v>1.0</v>
      </c>
      <c r="C25" s="59">
        <v>6.0</v>
      </c>
      <c r="D25" s="59">
        <v>2.0</v>
      </c>
      <c r="E25" s="59">
        <v>0.0</v>
      </c>
      <c r="F25" s="59">
        <v>3.0</v>
      </c>
      <c r="G25" s="106">
        <v>12.0</v>
      </c>
      <c r="H25" s="107">
        <f t="shared" si="1"/>
        <v>3.896103896</v>
      </c>
      <c r="I25" s="56"/>
      <c r="J25" s="36"/>
      <c r="K25" s="36"/>
      <c r="L25" s="36"/>
      <c r="M25" s="36"/>
      <c r="N25" s="36"/>
      <c r="O25" s="36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15.0" customHeight="1">
      <c r="A26" s="32" t="s">
        <v>59</v>
      </c>
      <c r="B26" s="59">
        <v>3.0</v>
      </c>
      <c r="C26" s="59">
        <v>3.0</v>
      </c>
      <c r="D26" s="59">
        <v>2.0</v>
      </c>
      <c r="E26" s="59">
        <v>0.0</v>
      </c>
      <c r="F26" s="59">
        <v>1.0</v>
      </c>
      <c r="G26" s="106">
        <v>9.0</v>
      </c>
      <c r="H26" s="107">
        <f t="shared" si="1"/>
        <v>2.922077922</v>
      </c>
      <c r="I26" s="56"/>
      <c r="J26" s="36"/>
      <c r="K26" s="36"/>
      <c r="L26" s="36"/>
      <c r="M26" s="36"/>
      <c r="N26" s="36"/>
      <c r="O26" s="36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15.0" customHeight="1">
      <c r="A27" s="32" t="s">
        <v>60</v>
      </c>
      <c r="B27" s="36">
        <v>0.0</v>
      </c>
      <c r="C27" s="36">
        <v>1.0</v>
      </c>
      <c r="D27" s="36">
        <v>0.0</v>
      </c>
      <c r="E27" s="36">
        <v>1.0</v>
      </c>
      <c r="F27" s="36">
        <v>0.0</v>
      </c>
      <c r="G27" s="38">
        <v>2.0</v>
      </c>
      <c r="H27" s="107">
        <f t="shared" si="1"/>
        <v>0.6493506494</v>
      </c>
      <c r="I27" s="56"/>
      <c r="J27" s="36"/>
      <c r="K27" s="36"/>
      <c r="L27" s="36"/>
      <c r="M27" s="36"/>
      <c r="N27" s="36"/>
      <c r="O27" s="36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15.0" customHeight="1">
      <c r="A28" s="32" t="s">
        <v>61</v>
      </c>
      <c r="B28" s="59">
        <v>0.0</v>
      </c>
      <c r="C28" s="59">
        <v>3.0</v>
      </c>
      <c r="D28" s="59">
        <v>1.0</v>
      </c>
      <c r="E28" s="59">
        <v>1.0</v>
      </c>
      <c r="F28" s="59">
        <v>1.0</v>
      </c>
      <c r="G28" s="106">
        <v>6.0</v>
      </c>
      <c r="H28" s="107">
        <f t="shared" si="1"/>
        <v>1.948051948</v>
      </c>
      <c r="I28" s="56"/>
      <c r="J28" s="36"/>
      <c r="K28" s="36"/>
      <c r="L28" s="36"/>
      <c r="M28" s="36"/>
      <c r="N28" s="36"/>
      <c r="O28" s="36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15.0" customHeight="1">
      <c r="A29" s="32" t="s">
        <v>62</v>
      </c>
      <c r="B29" s="59">
        <v>1.0</v>
      </c>
      <c r="C29" s="59">
        <v>0.0</v>
      </c>
      <c r="D29" s="59">
        <v>0.0</v>
      </c>
      <c r="E29" s="59">
        <v>0.0</v>
      </c>
      <c r="F29" s="59">
        <v>0.0</v>
      </c>
      <c r="G29" s="106">
        <v>1.0</v>
      </c>
      <c r="H29" s="107">
        <f t="shared" si="1"/>
        <v>0.3246753247</v>
      </c>
      <c r="I29" s="56"/>
      <c r="J29" s="36"/>
      <c r="K29" s="36"/>
      <c r="L29" s="36"/>
      <c r="M29" s="36"/>
      <c r="N29" s="36"/>
      <c r="O29" s="36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15.0" customHeight="1">
      <c r="A30" s="32" t="s">
        <v>63</v>
      </c>
      <c r="B30" s="59">
        <v>0.0</v>
      </c>
      <c r="C30" s="59">
        <v>1.0</v>
      </c>
      <c r="D30" s="59">
        <v>0.0</v>
      </c>
      <c r="E30" s="59">
        <v>0.0</v>
      </c>
      <c r="F30" s="59">
        <v>0.0</v>
      </c>
      <c r="G30" s="106">
        <v>1.0</v>
      </c>
      <c r="H30" s="107">
        <f t="shared" si="1"/>
        <v>0.3246753247</v>
      </c>
      <c r="I30" s="56"/>
      <c r="J30" s="36"/>
      <c r="K30" s="36"/>
      <c r="L30" s="36"/>
      <c r="M30" s="36"/>
      <c r="N30" s="36"/>
      <c r="O30" s="36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15.0" customHeight="1">
      <c r="A31" s="41" t="s">
        <v>64</v>
      </c>
      <c r="B31" s="108">
        <v>1.0</v>
      </c>
      <c r="C31" s="108">
        <v>8.0</v>
      </c>
      <c r="D31" s="108">
        <v>2.0</v>
      </c>
      <c r="E31" s="108">
        <v>0.0</v>
      </c>
      <c r="F31" s="108">
        <v>4.0</v>
      </c>
      <c r="G31" s="109">
        <v>15.0</v>
      </c>
      <c r="H31" s="110">
        <f t="shared" si="1"/>
        <v>4.87012987</v>
      </c>
      <c r="I31" s="56"/>
      <c r="J31" s="36"/>
      <c r="K31" s="36"/>
      <c r="L31" s="36"/>
      <c r="M31" s="36"/>
      <c r="N31" s="36"/>
      <c r="O31" s="36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15.0" customHeight="1">
      <c r="A32" s="32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15.0" customHeight="1">
      <c r="A33" s="60" t="s">
        <v>213</v>
      </c>
      <c r="B33" s="61"/>
      <c r="C33" s="61"/>
      <c r="D33" s="61"/>
      <c r="E33" s="61"/>
      <c r="F33" s="61"/>
      <c r="G33" s="61"/>
      <c r="H33" s="62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15.0" customHeight="1">
      <c r="A34" s="63"/>
      <c r="B34" s="64"/>
      <c r="C34" s="64"/>
      <c r="D34" s="64"/>
      <c r="E34" s="64"/>
      <c r="F34" s="64"/>
      <c r="G34" s="64"/>
      <c r="H34" s="65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15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15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5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15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15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5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15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5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5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15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5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15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5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5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5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5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15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5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5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5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5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15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15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5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5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5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5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5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5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5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15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15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5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5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5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5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15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5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5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5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5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5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5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5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5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5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5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5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15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5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15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5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15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15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15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15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15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15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15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15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15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15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15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15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15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15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15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15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15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15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15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15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15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15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15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15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15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15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15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15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15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15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15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5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ht="15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ht="15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ht="15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ht="15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ht="15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ht="15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ht="15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5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ht="15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ht="15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ht="15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ht="15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ht="15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ht="15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ht="15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ht="15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ht="15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ht="15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ht="15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ht="15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ht="15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ht="15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ht="15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ht="15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ht="15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ht="15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ht="15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ht="15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ht="15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ht="15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ht="15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ht="15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ht="15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ht="15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ht="15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ht="15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ht="15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ht="15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ht="15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ht="15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ht="15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ht="15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ht="15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ht="15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ht="15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ht="15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ht="15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ht="15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ht="15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ht="15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ht="15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ht="15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ht="15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ht="15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ht="15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ht="15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ht="15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ht="15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ht="15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ht="15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ht="15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ht="15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ht="15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ht="15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ht="15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ht="15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ht="15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ht="15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ht="15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ht="15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ht="15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ht="15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ht="15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ht="15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ht="15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ht="15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ht="15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ht="15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ht="15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ht="15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ht="15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ht="15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ht="15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ht="15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ht="15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ht="15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ht="15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ht="15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ht="15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ht="15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ht="15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ht="15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ht="15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ht="15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ht="15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ht="15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ht="15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ht="15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ht="15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ht="15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ht="15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8">
    <mergeCell ref="A3:A4"/>
    <mergeCell ref="B3:F3"/>
    <mergeCell ref="G3:G4"/>
    <mergeCell ref="H3:H4"/>
    <mergeCell ref="I3:I4"/>
    <mergeCell ref="J3:N3"/>
    <mergeCell ref="O3:O4"/>
    <mergeCell ref="A33:H34"/>
  </mergeCells>
  <printOptions/>
  <pageMargins bottom="0.315277777777778" footer="0.0" header="0.0" left="0.315277777777778" right="0.315277777777778" top="0.315277777777778"/>
  <pageSetup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4.25"/>
    <col customWidth="1" min="2" max="4" width="12.63"/>
    <col customWidth="1" min="5" max="6" width="11.38"/>
    <col customWidth="1" min="7" max="26" width="9.13"/>
  </cols>
  <sheetData>
    <row r="1" ht="15.0" customHeight="1">
      <c r="A1" s="16" t="s">
        <v>214</v>
      </c>
      <c r="B1" s="32"/>
      <c r="C1" s="32"/>
      <c r="D1" s="32"/>
      <c r="E1" s="32"/>
      <c r="F1" s="32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ht="15.0" customHeight="1">
      <c r="A2" s="18"/>
      <c r="B2" s="32"/>
      <c r="C2" s="32"/>
      <c r="D2" s="32"/>
      <c r="E2" s="32"/>
      <c r="F2" s="32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ht="18.0" customHeight="1">
      <c r="A3" s="20" t="s">
        <v>74</v>
      </c>
      <c r="B3" s="20" t="s">
        <v>215</v>
      </c>
      <c r="C3" s="53" t="s">
        <v>216</v>
      </c>
      <c r="D3" s="23"/>
      <c r="E3" s="20" t="s">
        <v>25</v>
      </c>
      <c r="F3" s="20" t="s">
        <v>217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ht="18.0" customHeight="1">
      <c r="A4" s="24"/>
      <c r="B4" s="24"/>
      <c r="C4" s="53" t="s">
        <v>76</v>
      </c>
      <c r="D4" s="23"/>
      <c r="E4" s="24"/>
      <c r="F4" s="24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ht="18.0" customHeight="1">
      <c r="A5" s="25"/>
      <c r="B5" s="25"/>
      <c r="C5" s="26" t="s">
        <v>218</v>
      </c>
      <c r="D5" s="26" t="s">
        <v>219</v>
      </c>
      <c r="E5" s="25"/>
      <c r="F5" s="25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ht="15.0" customHeight="1">
      <c r="A6" s="103" t="s">
        <v>79</v>
      </c>
      <c r="B6" s="29">
        <v>236146.68366276068</v>
      </c>
      <c r="C6" s="104">
        <v>31.0</v>
      </c>
      <c r="D6" s="104">
        <v>28.0</v>
      </c>
      <c r="E6" s="104">
        <v>59.0</v>
      </c>
      <c r="F6" s="54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ht="15.0" customHeight="1">
      <c r="A7" s="32" t="s">
        <v>38</v>
      </c>
      <c r="B7" s="33">
        <v>4468.229492257212</v>
      </c>
      <c r="C7" s="59">
        <v>1.0</v>
      </c>
      <c r="D7" s="59">
        <v>1.0</v>
      </c>
      <c r="E7" s="106">
        <v>2.0</v>
      </c>
      <c r="F7" s="59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ht="15.0" customHeight="1">
      <c r="A8" s="32" t="s">
        <v>40</v>
      </c>
      <c r="B8" s="33">
        <v>90496.81049322666</v>
      </c>
      <c r="C8" s="59">
        <v>9.0</v>
      </c>
      <c r="D8" s="59">
        <v>9.0</v>
      </c>
      <c r="E8" s="106">
        <v>18.0</v>
      </c>
      <c r="F8" s="59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ht="15.0" customHeight="1">
      <c r="A9" s="32" t="s">
        <v>41</v>
      </c>
      <c r="B9" s="33">
        <v>22203.9178430577</v>
      </c>
      <c r="C9" s="59">
        <v>3.0</v>
      </c>
      <c r="D9" s="59">
        <v>2.0</v>
      </c>
      <c r="E9" s="106">
        <v>5.0</v>
      </c>
      <c r="F9" s="59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15.0" customHeight="1">
      <c r="A10" s="32" t="s">
        <v>42</v>
      </c>
      <c r="B10" s="33">
        <v>4543.9100511361885</v>
      </c>
      <c r="C10" s="59">
        <v>1.0</v>
      </c>
      <c r="D10" s="59">
        <v>3.0</v>
      </c>
      <c r="E10" s="106">
        <v>4.0</v>
      </c>
      <c r="F10" s="59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15.0" customHeight="1">
      <c r="A11" s="32" t="s">
        <v>43</v>
      </c>
      <c r="B11" s="33">
        <v>2640.1622059520228</v>
      </c>
      <c r="C11" s="59">
        <v>0.0</v>
      </c>
      <c r="D11" s="59">
        <v>0.0</v>
      </c>
      <c r="E11" s="106">
        <v>0.0</v>
      </c>
      <c r="F11" s="59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15.0" customHeight="1">
      <c r="A12" s="32" t="s">
        <v>44</v>
      </c>
      <c r="B12" s="33">
        <v>9121.813118700516</v>
      </c>
      <c r="C12" s="59">
        <v>0.0</v>
      </c>
      <c r="D12" s="59">
        <v>1.0</v>
      </c>
      <c r="E12" s="106">
        <v>1.0</v>
      </c>
      <c r="F12" s="59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15.0" customHeight="1">
      <c r="A13" s="32" t="s">
        <v>45</v>
      </c>
      <c r="B13" s="33">
        <v>2706.192632677098</v>
      </c>
      <c r="C13" s="59">
        <v>0.0</v>
      </c>
      <c r="D13" s="59">
        <v>0.0</v>
      </c>
      <c r="E13" s="106">
        <v>0.0</v>
      </c>
      <c r="F13" s="59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15.0" customHeight="1">
      <c r="A14" s="32" t="s">
        <v>46</v>
      </c>
      <c r="B14" s="33">
        <v>4402.054646261075</v>
      </c>
      <c r="C14" s="59">
        <v>1.0</v>
      </c>
      <c r="D14" s="59">
        <v>0.0</v>
      </c>
      <c r="E14" s="106">
        <v>1.0</v>
      </c>
      <c r="F14" s="59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15.0" customHeight="1">
      <c r="A15" s="32" t="s">
        <v>47</v>
      </c>
      <c r="B15" s="33">
        <v>6225.636372964682</v>
      </c>
      <c r="C15" s="59">
        <v>3.0</v>
      </c>
      <c r="D15" s="59">
        <v>1.0</v>
      </c>
      <c r="E15" s="106">
        <v>4.0</v>
      </c>
      <c r="F15" s="59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15.0" customHeight="1">
      <c r="A16" s="32" t="s">
        <v>48</v>
      </c>
      <c r="B16" s="33">
        <v>297.4524149393243</v>
      </c>
      <c r="C16" s="59">
        <v>0.0</v>
      </c>
      <c r="D16" s="59">
        <v>0.0</v>
      </c>
      <c r="E16" s="106">
        <v>0.0</v>
      </c>
      <c r="F16" s="59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15.0" customHeight="1">
      <c r="A17" s="32" t="s">
        <v>49</v>
      </c>
      <c r="B17" s="33">
        <v>362.576219608155</v>
      </c>
      <c r="C17" s="59">
        <v>0.0</v>
      </c>
      <c r="D17" s="59">
        <v>0.0</v>
      </c>
      <c r="E17" s="106">
        <v>0.0</v>
      </c>
      <c r="F17" s="59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15.0" customHeight="1">
      <c r="A18" s="32" t="s">
        <v>50</v>
      </c>
      <c r="B18" s="33">
        <v>2456.0513466452476</v>
      </c>
      <c r="C18" s="59">
        <v>1.0</v>
      </c>
      <c r="D18" s="59">
        <v>1.0</v>
      </c>
      <c r="E18" s="106">
        <v>2.0</v>
      </c>
      <c r="F18" s="59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15.0" customHeight="1">
      <c r="A19" s="32" t="s">
        <v>51</v>
      </c>
      <c r="B19" s="33">
        <v>12243.374913160567</v>
      </c>
      <c r="C19" s="59">
        <v>2.0</v>
      </c>
      <c r="D19" s="59">
        <v>1.0</v>
      </c>
      <c r="E19" s="106">
        <v>3.0</v>
      </c>
      <c r="F19" s="59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15.0" customHeight="1">
      <c r="A20" s="32" t="s">
        <v>52</v>
      </c>
      <c r="B20" s="33">
        <v>16560.056560989975</v>
      </c>
      <c r="C20" s="59">
        <v>1.0</v>
      </c>
      <c r="D20" s="59">
        <v>3.0</v>
      </c>
      <c r="E20" s="106">
        <v>4.0</v>
      </c>
      <c r="F20" s="59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15.0" customHeight="1">
      <c r="A21" s="32" t="s">
        <v>53</v>
      </c>
      <c r="B21" s="33">
        <v>3741.161588458881</v>
      </c>
      <c r="C21" s="59">
        <v>0.0</v>
      </c>
      <c r="D21" s="59">
        <v>1.0</v>
      </c>
      <c r="E21" s="106">
        <v>1.0</v>
      </c>
      <c r="F21" s="59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15.0" customHeight="1">
      <c r="A22" s="32" t="s">
        <v>54</v>
      </c>
      <c r="B22" s="33">
        <v>1158.4689094706155</v>
      </c>
      <c r="C22" s="59">
        <v>0.0</v>
      </c>
      <c r="D22" s="59">
        <v>0.0</v>
      </c>
      <c r="E22" s="106">
        <v>0.0</v>
      </c>
      <c r="F22" s="59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15.0" customHeight="1">
      <c r="A23" s="32" t="s">
        <v>55</v>
      </c>
      <c r="B23" s="33">
        <v>7071.869821843491</v>
      </c>
      <c r="C23" s="59">
        <v>1.0</v>
      </c>
      <c r="D23" s="59">
        <v>1.0</v>
      </c>
      <c r="E23" s="106">
        <v>2.0</v>
      </c>
      <c r="F23" s="59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15.0" customHeight="1">
      <c r="A24" s="32" t="s">
        <v>56</v>
      </c>
      <c r="B24" s="33">
        <v>2798.0393122846795</v>
      </c>
      <c r="C24" s="59">
        <v>1.0</v>
      </c>
      <c r="D24" s="59">
        <v>1.0</v>
      </c>
      <c r="E24" s="106">
        <v>2.0</v>
      </c>
      <c r="F24" s="59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15.0" customHeight="1">
      <c r="A25" s="32" t="s">
        <v>57</v>
      </c>
      <c r="B25" s="33">
        <v>3754.03396405678</v>
      </c>
      <c r="C25" s="59">
        <v>0.0</v>
      </c>
      <c r="D25" s="59">
        <v>0.0</v>
      </c>
      <c r="E25" s="106">
        <v>0.0</v>
      </c>
      <c r="F25" s="59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15.0" customHeight="1">
      <c r="A26" s="32" t="s">
        <v>58</v>
      </c>
      <c r="B26" s="33">
        <v>14521.03359313374</v>
      </c>
      <c r="C26" s="59">
        <v>0.0</v>
      </c>
      <c r="D26" s="59">
        <v>0.0</v>
      </c>
      <c r="E26" s="106">
        <v>0.0</v>
      </c>
      <c r="F26" s="59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15.0" customHeight="1">
      <c r="A27" s="32" t="s">
        <v>59</v>
      </c>
      <c r="B27" s="33">
        <v>7690.215646757907</v>
      </c>
      <c r="C27" s="59">
        <v>3.0</v>
      </c>
      <c r="D27" s="59">
        <v>2.0</v>
      </c>
      <c r="E27" s="106">
        <v>5.0</v>
      </c>
      <c r="F27" s="59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15.0" customHeight="1">
      <c r="A28" s="32" t="s">
        <v>60</v>
      </c>
      <c r="B28" s="33">
        <v>328.61273699653213</v>
      </c>
      <c r="C28" s="59">
        <v>0.0</v>
      </c>
      <c r="D28" s="59">
        <v>0.0</v>
      </c>
      <c r="E28" s="106">
        <v>0.0</v>
      </c>
      <c r="F28" s="59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15.0" customHeight="1">
      <c r="A29" s="32" t="s">
        <v>61</v>
      </c>
      <c r="B29" s="33">
        <v>7057.410633310218</v>
      </c>
      <c r="C29" s="59">
        <v>3.0</v>
      </c>
      <c r="D29" s="59">
        <v>1.0</v>
      </c>
      <c r="E29" s="106">
        <v>4.0</v>
      </c>
      <c r="F29" s="59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15.0" customHeight="1">
      <c r="A30" s="32" t="s">
        <v>62</v>
      </c>
      <c r="B30" s="33">
        <v>1509.0605002935908</v>
      </c>
      <c r="C30" s="59">
        <v>0.0</v>
      </c>
      <c r="D30" s="59">
        <v>0.0</v>
      </c>
      <c r="E30" s="106">
        <v>0.0</v>
      </c>
      <c r="F30" s="59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15.0" customHeight="1">
      <c r="A31" s="32" t="s">
        <v>63</v>
      </c>
      <c r="B31" s="33">
        <v>869.0169848406649</v>
      </c>
      <c r="C31" s="59">
        <v>0.0</v>
      </c>
      <c r="D31" s="59">
        <v>0.0</v>
      </c>
      <c r="E31" s="106">
        <v>0.0</v>
      </c>
      <c r="F31" s="59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15.0" customHeight="1">
      <c r="A32" s="41" t="s">
        <v>64</v>
      </c>
      <c r="B32" s="57">
        <v>6919.521659737169</v>
      </c>
      <c r="C32" s="108">
        <v>1.0</v>
      </c>
      <c r="D32" s="108">
        <v>0.0</v>
      </c>
      <c r="E32" s="109">
        <v>1.0</v>
      </c>
      <c r="F32" s="10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15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15.0" customHeight="1">
      <c r="A34" s="60" t="s">
        <v>220</v>
      </c>
      <c r="B34" s="61"/>
      <c r="C34" s="61"/>
      <c r="D34" s="61"/>
      <c r="E34" s="61"/>
      <c r="F34" s="62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15.0" customHeight="1">
      <c r="A35" s="95"/>
      <c r="F35" s="96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15.0" customHeight="1">
      <c r="A36" s="63"/>
      <c r="B36" s="64"/>
      <c r="C36" s="64"/>
      <c r="D36" s="64"/>
      <c r="E36" s="64"/>
      <c r="F36" s="65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5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15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15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5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15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5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5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15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5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15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5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5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5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5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15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5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5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5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5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15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15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5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5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5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5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5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5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5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15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15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5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5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5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5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15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5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5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5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5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5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5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5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5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5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5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5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15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5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15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5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15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15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15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15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15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15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15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15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15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15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15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15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15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15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15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15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15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15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15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15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15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15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15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15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15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15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15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15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15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15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15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5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ht="15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ht="15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ht="15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ht="15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ht="15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ht="15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ht="15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5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ht="15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ht="15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ht="15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ht="15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ht="15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ht="15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ht="15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ht="15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ht="15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ht="15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ht="15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ht="15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ht="15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ht="15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ht="15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ht="15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ht="15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ht="15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ht="15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ht="15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ht="15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ht="15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ht="15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ht="15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ht="15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ht="15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ht="15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ht="15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ht="15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ht="15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ht="15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ht="15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ht="15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ht="15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ht="15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ht="15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ht="15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ht="15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ht="15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ht="15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ht="15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ht="15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ht="15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ht="15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ht="15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ht="15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ht="15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ht="15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ht="15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ht="15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ht="15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ht="15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ht="15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ht="15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ht="15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ht="15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ht="15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ht="15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ht="15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ht="15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ht="15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ht="15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ht="15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ht="15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ht="15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ht="15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ht="15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ht="15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ht="15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ht="15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ht="15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ht="15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ht="15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ht="15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ht="15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ht="15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ht="15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ht="15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ht="15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ht="15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ht="15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ht="15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ht="15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ht="15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ht="15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ht="15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ht="15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ht="15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ht="15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ht="15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ht="15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ht="15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ht="15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7">
    <mergeCell ref="A3:A5"/>
    <mergeCell ref="B3:B5"/>
    <mergeCell ref="C3:D3"/>
    <mergeCell ref="E3:E5"/>
    <mergeCell ref="F3:F5"/>
    <mergeCell ref="C4:D4"/>
    <mergeCell ref="A34:F36"/>
  </mergeCells>
  <printOptions/>
  <pageMargins bottom="0.315277777777778" footer="0.0" header="0.0" left="0.315277777777778" right="0.315277777777778" top="0.315277777777778"/>
  <pageSetup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4.25"/>
    <col customWidth="1" min="2" max="4" width="12.63"/>
    <col customWidth="1" min="5" max="7" width="11.38"/>
    <col customWidth="1" min="8" max="26" width="9.13"/>
  </cols>
  <sheetData>
    <row r="1" ht="15.0" customHeight="1">
      <c r="A1" s="16" t="s">
        <v>221</v>
      </c>
      <c r="B1" s="32"/>
      <c r="C1" s="32"/>
      <c r="D1" s="32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ht="15.0" customHeight="1">
      <c r="A2" s="18"/>
      <c r="B2" s="32"/>
      <c r="C2" s="32"/>
      <c r="D2" s="32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ht="18.0" customHeight="1">
      <c r="A3" s="20" t="s">
        <v>74</v>
      </c>
      <c r="B3" s="20" t="s">
        <v>20</v>
      </c>
      <c r="C3" s="53" t="s">
        <v>222</v>
      </c>
      <c r="D3" s="23"/>
      <c r="E3" s="20" t="s">
        <v>25</v>
      </c>
      <c r="F3" s="20" t="s">
        <v>217</v>
      </c>
      <c r="G3" s="36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ht="18.0" customHeight="1">
      <c r="A4" s="24"/>
      <c r="B4" s="24"/>
      <c r="C4" s="53" t="s">
        <v>76</v>
      </c>
      <c r="D4" s="23"/>
      <c r="E4" s="24"/>
      <c r="F4" s="24"/>
      <c r="G4" s="36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ht="18.0" customHeight="1">
      <c r="A5" s="25"/>
      <c r="B5" s="25"/>
      <c r="C5" s="26" t="s">
        <v>218</v>
      </c>
      <c r="D5" s="26" t="s">
        <v>219</v>
      </c>
      <c r="E5" s="25"/>
      <c r="F5" s="25"/>
      <c r="G5" s="36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ht="15.0" customHeight="1">
      <c r="A6" s="103" t="s">
        <v>79</v>
      </c>
      <c r="B6" s="29">
        <v>44167.0</v>
      </c>
      <c r="C6" s="117">
        <v>203.0</v>
      </c>
      <c r="D6" s="117">
        <v>164.0</v>
      </c>
      <c r="E6" s="117">
        <v>367.0</v>
      </c>
      <c r="F6" s="118">
        <f t="shared" ref="F6:F32" si="1">E6*1000/B6</f>
        <v>8.30937125</v>
      </c>
      <c r="G6" s="36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ht="15.0" customHeight="1">
      <c r="A7" s="32" t="s">
        <v>38</v>
      </c>
      <c r="B7" s="33">
        <v>823.0</v>
      </c>
      <c r="C7" s="119">
        <v>5.0</v>
      </c>
      <c r="D7" s="119">
        <v>2.0</v>
      </c>
      <c r="E7" s="120">
        <v>7.0</v>
      </c>
      <c r="F7" s="107">
        <f t="shared" si="1"/>
        <v>8.505467801</v>
      </c>
      <c r="G7" s="36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ht="15.0" customHeight="1">
      <c r="A8" s="32" t="s">
        <v>40</v>
      </c>
      <c r="B8" s="33">
        <v>16385.0</v>
      </c>
      <c r="C8" s="119">
        <v>69.0</v>
      </c>
      <c r="D8" s="119">
        <v>53.0</v>
      </c>
      <c r="E8" s="120">
        <v>122.0</v>
      </c>
      <c r="F8" s="107">
        <f t="shared" si="1"/>
        <v>7.445834605</v>
      </c>
      <c r="G8" s="36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ht="15.0" customHeight="1">
      <c r="A9" s="32" t="s">
        <v>41</v>
      </c>
      <c r="B9" s="33">
        <v>3834.0</v>
      </c>
      <c r="C9" s="119">
        <v>20.0</v>
      </c>
      <c r="D9" s="119">
        <v>14.0</v>
      </c>
      <c r="E9" s="120">
        <v>34.0</v>
      </c>
      <c r="F9" s="107">
        <f t="shared" si="1"/>
        <v>8.868022953</v>
      </c>
      <c r="G9" s="36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15.0" customHeight="1">
      <c r="A10" s="32" t="s">
        <v>42</v>
      </c>
      <c r="B10" s="33">
        <v>888.0</v>
      </c>
      <c r="C10" s="119">
        <v>5.0</v>
      </c>
      <c r="D10" s="119">
        <v>7.0</v>
      </c>
      <c r="E10" s="120">
        <v>12.0</v>
      </c>
      <c r="F10" s="107">
        <f t="shared" si="1"/>
        <v>13.51351351</v>
      </c>
      <c r="G10" s="36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15.0" customHeight="1">
      <c r="A11" s="32" t="s">
        <v>43</v>
      </c>
      <c r="B11" s="33">
        <v>410.0</v>
      </c>
      <c r="C11" s="119">
        <v>2.0</v>
      </c>
      <c r="D11" s="119">
        <v>1.0</v>
      </c>
      <c r="E11" s="120">
        <v>3.0</v>
      </c>
      <c r="F11" s="107">
        <f t="shared" si="1"/>
        <v>7.317073171</v>
      </c>
      <c r="G11" s="36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15.0" customHeight="1">
      <c r="A12" s="32" t="s">
        <v>44</v>
      </c>
      <c r="B12" s="33">
        <v>1881.0</v>
      </c>
      <c r="C12" s="119">
        <v>12.0</v>
      </c>
      <c r="D12" s="119">
        <v>10.0</v>
      </c>
      <c r="E12" s="120">
        <v>22.0</v>
      </c>
      <c r="F12" s="107">
        <f t="shared" si="1"/>
        <v>11.69590643</v>
      </c>
      <c r="G12" s="36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15.0" customHeight="1">
      <c r="A13" s="32" t="s">
        <v>45</v>
      </c>
      <c r="B13" s="33">
        <v>468.0</v>
      </c>
      <c r="C13" s="119">
        <v>0.0</v>
      </c>
      <c r="D13" s="119">
        <v>0.0</v>
      </c>
      <c r="E13" s="120">
        <v>0.0</v>
      </c>
      <c r="F13" s="107">
        <f t="shared" si="1"/>
        <v>0</v>
      </c>
      <c r="G13" s="36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15.0" customHeight="1">
      <c r="A14" s="32" t="s">
        <v>46</v>
      </c>
      <c r="B14" s="33">
        <v>872.0</v>
      </c>
      <c r="C14" s="119">
        <v>8.0</v>
      </c>
      <c r="D14" s="119">
        <v>2.0</v>
      </c>
      <c r="E14" s="120">
        <v>10.0</v>
      </c>
      <c r="F14" s="107">
        <f t="shared" si="1"/>
        <v>11.46788991</v>
      </c>
      <c r="G14" s="36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15.0" customHeight="1">
      <c r="A15" s="32" t="s">
        <v>47</v>
      </c>
      <c r="B15" s="33">
        <v>1068.0</v>
      </c>
      <c r="C15" s="119">
        <v>4.0</v>
      </c>
      <c r="D15" s="119">
        <v>3.0</v>
      </c>
      <c r="E15" s="120">
        <v>7.0</v>
      </c>
      <c r="F15" s="107">
        <f t="shared" si="1"/>
        <v>6.554307116</v>
      </c>
      <c r="G15" s="36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15.0" customHeight="1">
      <c r="A16" s="32" t="s">
        <v>48</v>
      </c>
      <c r="B16" s="33">
        <v>39.0</v>
      </c>
      <c r="C16" s="119">
        <v>0.0</v>
      </c>
      <c r="D16" s="119">
        <v>0.0</v>
      </c>
      <c r="E16" s="120">
        <v>0.0</v>
      </c>
      <c r="F16" s="107">
        <f t="shared" si="1"/>
        <v>0</v>
      </c>
      <c r="G16" s="36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15.0" customHeight="1">
      <c r="A17" s="32" t="s">
        <v>49</v>
      </c>
      <c r="B17" s="33">
        <v>46.0</v>
      </c>
      <c r="C17" s="119">
        <v>0.0</v>
      </c>
      <c r="D17" s="119">
        <v>0.0</v>
      </c>
      <c r="E17" s="120">
        <v>0.0</v>
      </c>
      <c r="F17" s="107">
        <f t="shared" si="1"/>
        <v>0</v>
      </c>
      <c r="G17" s="36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15.0" customHeight="1">
      <c r="A18" s="32" t="s">
        <v>50</v>
      </c>
      <c r="B18" s="33">
        <v>432.0</v>
      </c>
      <c r="C18" s="119">
        <v>3.0</v>
      </c>
      <c r="D18" s="119">
        <v>3.0</v>
      </c>
      <c r="E18" s="120">
        <v>6.0</v>
      </c>
      <c r="F18" s="107">
        <f t="shared" si="1"/>
        <v>13.88888889</v>
      </c>
      <c r="G18" s="36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15.0" customHeight="1">
      <c r="A19" s="32" t="s">
        <v>51</v>
      </c>
      <c r="B19" s="33">
        <v>2336.0</v>
      </c>
      <c r="C19" s="119">
        <v>12.0</v>
      </c>
      <c r="D19" s="119">
        <v>12.0</v>
      </c>
      <c r="E19" s="120">
        <v>24.0</v>
      </c>
      <c r="F19" s="107">
        <f t="shared" si="1"/>
        <v>10.2739726</v>
      </c>
      <c r="G19" s="36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15.0" customHeight="1">
      <c r="A20" s="32" t="s">
        <v>52</v>
      </c>
      <c r="B20" s="33">
        <v>3372.0</v>
      </c>
      <c r="C20" s="119">
        <v>11.0</v>
      </c>
      <c r="D20" s="119">
        <v>23.0</v>
      </c>
      <c r="E20" s="120">
        <v>34.0</v>
      </c>
      <c r="F20" s="107">
        <f t="shared" si="1"/>
        <v>10.08303677</v>
      </c>
      <c r="G20" s="36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15.0" customHeight="1">
      <c r="A21" s="32" t="s">
        <v>53</v>
      </c>
      <c r="B21" s="33">
        <v>721.0</v>
      </c>
      <c r="C21" s="119">
        <v>5.0</v>
      </c>
      <c r="D21" s="119">
        <v>3.0</v>
      </c>
      <c r="E21" s="120">
        <v>8.0</v>
      </c>
      <c r="F21" s="107">
        <f t="shared" si="1"/>
        <v>11.09570042</v>
      </c>
      <c r="G21" s="36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15.0" customHeight="1">
      <c r="A22" s="32" t="s">
        <v>54</v>
      </c>
      <c r="B22" s="33">
        <v>120.0</v>
      </c>
      <c r="C22" s="119">
        <v>0.0</v>
      </c>
      <c r="D22" s="119">
        <v>1.0</v>
      </c>
      <c r="E22" s="120">
        <v>1.0</v>
      </c>
      <c r="F22" s="107">
        <f t="shared" si="1"/>
        <v>8.333333333</v>
      </c>
      <c r="G22" s="36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15.0" customHeight="1">
      <c r="A23" s="32" t="s">
        <v>55</v>
      </c>
      <c r="B23" s="33">
        <v>1585.0</v>
      </c>
      <c r="C23" s="119">
        <v>6.0</v>
      </c>
      <c r="D23" s="119">
        <v>5.0</v>
      </c>
      <c r="E23" s="120">
        <v>11.0</v>
      </c>
      <c r="F23" s="107">
        <f t="shared" si="1"/>
        <v>6.940063091</v>
      </c>
      <c r="G23" s="36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15.0" customHeight="1">
      <c r="A24" s="32" t="s">
        <v>56</v>
      </c>
      <c r="B24" s="33">
        <v>529.0</v>
      </c>
      <c r="C24" s="119">
        <v>3.0</v>
      </c>
      <c r="D24" s="119">
        <v>3.0</v>
      </c>
      <c r="E24" s="120">
        <v>6.0</v>
      </c>
      <c r="F24" s="107">
        <f t="shared" si="1"/>
        <v>11.34215501</v>
      </c>
      <c r="G24" s="36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15.0" customHeight="1">
      <c r="A25" s="32" t="s">
        <v>57</v>
      </c>
      <c r="B25" s="33">
        <v>713.0</v>
      </c>
      <c r="C25" s="119">
        <v>2.0</v>
      </c>
      <c r="D25" s="119">
        <v>2.0</v>
      </c>
      <c r="E25" s="120">
        <v>4.0</v>
      </c>
      <c r="F25" s="107">
        <f t="shared" si="1"/>
        <v>5.610098177</v>
      </c>
      <c r="G25" s="36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15.0" customHeight="1">
      <c r="A26" s="32" t="s">
        <v>58</v>
      </c>
      <c r="B26" s="33">
        <v>2727.0</v>
      </c>
      <c r="C26" s="119">
        <v>8.0</v>
      </c>
      <c r="D26" s="119">
        <v>4.0</v>
      </c>
      <c r="E26" s="120">
        <v>12.0</v>
      </c>
      <c r="F26" s="107">
        <f t="shared" si="1"/>
        <v>4.400440044</v>
      </c>
      <c r="G26" s="36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15.0" customHeight="1">
      <c r="A27" s="32" t="s">
        <v>59</v>
      </c>
      <c r="B27" s="33">
        <v>1730.0</v>
      </c>
      <c r="C27" s="119">
        <v>9.0</v>
      </c>
      <c r="D27" s="119">
        <v>5.0</v>
      </c>
      <c r="E27" s="120">
        <v>14.0</v>
      </c>
      <c r="F27" s="107">
        <f t="shared" si="1"/>
        <v>8.092485549</v>
      </c>
      <c r="G27" s="36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15.0" customHeight="1">
      <c r="A28" s="32" t="s">
        <v>60</v>
      </c>
      <c r="B28" s="33">
        <v>62.0</v>
      </c>
      <c r="C28" s="119">
        <v>2.0</v>
      </c>
      <c r="D28" s="119">
        <v>0.0</v>
      </c>
      <c r="E28" s="120">
        <v>2.0</v>
      </c>
      <c r="F28" s="107">
        <f t="shared" si="1"/>
        <v>32.25806452</v>
      </c>
      <c r="G28" s="36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15.0" customHeight="1">
      <c r="A29" s="32" t="s">
        <v>61</v>
      </c>
      <c r="B29" s="33">
        <v>1397.0</v>
      </c>
      <c r="C29" s="119">
        <v>6.0</v>
      </c>
      <c r="D29" s="119">
        <v>4.0</v>
      </c>
      <c r="E29" s="120">
        <v>10.0</v>
      </c>
      <c r="F29" s="107">
        <f t="shared" si="1"/>
        <v>7.158196135</v>
      </c>
      <c r="G29" s="59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15.0" customHeight="1">
      <c r="A30" s="32" t="s">
        <v>62</v>
      </c>
      <c r="B30" s="33">
        <v>278.0</v>
      </c>
      <c r="C30" s="119">
        <v>1.0</v>
      </c>
      <c r="D30" s="119">
        <v>0.0</v>
      </c>
      <c r="E30" s="120">
        <v>1.0</v>
      </c>
      <c r="F30" s="107">
        <f t="shared" si="1"/>
        <v>3.597122302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15.0" customHeight="1">
      <c r="A31" s="32" t="s">
        <v>63</v>
      </c>
      <c r="B31" s="33">
        <v>130.0</v>
      </c>
      <c r="C31" s="119">
        <v>0.0</v>
      </c>
      <c r="D31" s="119">
        <v>1.0</v>
      </c>
      <c r="E31" s="120">
        <v>1.0</v>
      </c>
      <c r="F31" s="107">
        <f t="shared" si="1"/>
        <v>7.692307692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15.0" customHeight="1">
      <c r="A32" s="41" t="s">
        <v>64</v>
      </c>
      <c r="B32" s="57">
        <v>1321.0</v>
      </c>
      <c r="C32" s="121">
        <v>10.0</v>
      </c>
      <c r="D32" s="121">
        <v>6.0</v>
      </c>
      <c r="E32" s="122">
        <v>16.0</v>
      </c>
      <c r="F32" s="110">
        <f t="shared" si="1"/>
        <v>12.11203634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15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15.0" customHeight="1">
      <c r="A34" s="60" t="s">
        <v>223</v>
      </c>
      <c r="B34" s="61"/>
      <c r="C34" s="61"/>
      <c r="D34" s="61"/>
      <c r="E34" s="61"/>
      <c r="F34" s="62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15.0" customHeight="1">
      <c r="A35" s="95"/>
      <c r="F35" s="96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15.0" customHeight="1">
      <c r="A36" s="63"/>
      <c r="B36" s="64"/>
      <c r="C36" s="64"/>
      <c r="D36" s="64"/>
      <c r="E36" s="64"/>
      <c r="F36" s="65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5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15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15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5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15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5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5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15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5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15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5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5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5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5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15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5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5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5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5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15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15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5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5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5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5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5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5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5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15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15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5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5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5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5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15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5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5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5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5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5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5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5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5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5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5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5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15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5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15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5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15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15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15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15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15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15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15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15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15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15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15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15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15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15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15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15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15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15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15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15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15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15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15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15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15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15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15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15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15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15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15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5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ht="15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ht="15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ht="15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ht="15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ht="15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ht="15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ht="15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5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ht="15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ht="15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ht="15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ht="15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ht="15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ht="15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ht="15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ht="15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ht="15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ht="15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ht="15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ht="15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ht="15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ht="15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ht="15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ht="15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ht="15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ht="15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ht="15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ht="15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ht="15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ht="15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ht="15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ht="15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ht="15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ht="15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ht="15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ht="15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ht="15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ht="15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ht="15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ht="15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ht="15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ht="15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ht="15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ht="15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ht="15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ht="15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ht="15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ht="15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ht="15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ht="15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ht="15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ht="15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ht="15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ht="15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ht="15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ht="15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ht="15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ht="15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ht="15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ht="15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ht="15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ht="15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ht="15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ht="15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ht="15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ht="15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ht="15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ht="15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ht="15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ht="15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ht="15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ht="15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ht="15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ht="15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ht="15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ht="15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ht="15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ht="15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ht="15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ht="15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ht="15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ht="15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ht="15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ht="15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ht="15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ht="15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ht="15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ht="15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ht="15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ht="15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ht="15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ht="15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ht="15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ht="15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ht="15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ht="15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ht="15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ht="15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ht="15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ht="15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ht="15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7">
    <mergeCell ref="A3:A5"/>
    <mergeCell ref="B3:B5"/>
    <mergeCell ref="C3:D3"/>
    <mergeCell ref="E3:E5"/>
    <mergeCell ref="F3:F5"/>
    <mergeCell ref="C4:D4"/>
    <mergeCell ref="A34:F36"/>
  </mergeCells>
  <printOptions/>
  <pageMargins bottom="0.315277777777778" footer="0.0" header="0.0" left="0.315277777777778" right="0.315277777777778" top="0.315277777777778"/>
  <pageSetup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25"/>
    <col customWidth="1" min="2" max="2" width="42.88"/>
    <col customWidth="1" min="3" max="7" width="12.63"/>
    <col customWidth="1" min="8" max="8" width="15.63"/>
    <col customWidth="1" min="9" max="9" width="11.38"/>
    <col customWidth="1" min="10" max="10" width="29.75"/>
    <col customWidth="1" min="11" max="11" width="28.0"/>
    <col customWidth="1" min="12" max="13" width="11.13"/>
    <col customWidth="1" min="14" max="14" width="10.13"/>
    <col customWidth="1" min="15" max="15" width="5.25"/>
    <col customWidth="1" min="16" max="21" width="11.38"/>
    <col customWidth="1" min="22" max="26" width="9.13"/>
  </cols>
  <sheetData>
    <row r="1" ht="15.0" customHeight="1">
      <c r="A1" s="16" t="s">
        <v>224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</row>
    <row r="2" ht="15.0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ht="18.0" customHeight="1">
      <c r="A3" s="123" t="s">
        <v>225</v>
      </c>
      <c r="B3" s="124"/>
      <c r="C3" s="20" t="s">
        <v>226</v>
      </c>
      <c r="D3" s="21" t="s">
        <v>227</v>
      </c>
      <c r="E3" s="22"/>
      <c r="F3" s="22"/>
      <c r="G3" s="23"/>
      <c r="H3" s="20" t="s">
        <v>228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ht="18.0" customHeight="1">
      <c r="A4" s="125"/>
      <c r="B4" s="126"/>
      <c r="C4" s="25"/>
      <c r="D4" s="26" t="s">
        <v>229</v>
      </c>
      <c r="E4" s="26" t="s">
        <v>230</v>
      </c>
      <c r="F4" s="26" t="s">
        <v>231</v>
      </c>
      <c r="G4" s="26" t="s">
        <v>232</v>
      </c>
      <c r="H4" s="25"/>
      <c r="I4" s="18"/>
      <c r="J4" s="66"/>
      <c r="K4" s="66"/>
      <c r="L4" s="66"/>
      <c r="M4" s="66"/>
      <c r="N4" s="66"/>
      <c r="O4" s="66"/>
      <c r="P4" s="66"/>
      <c r="Q4" s="66"/>
      <c r="R4" s="18"/>
      <c r="S4" s="18"/>
      <c r="T4" s="18"/>
      <c r="U4" s="18"/>
      <c r="V4" s="18"/>
      <c r="W4" s="18"/>
      <c r="X4" s="18"/>
      <c r="Y4" s="18"/>
      <c r="Z4" s="18"/>
    </row>
    <row r="5" ht="26.25" customHeight="1">
      <c r="A5" s="127" t="s">
        <v>233</v>
      </c>
      <c r="B5" s="128"/>
      <c r="C5" s="92">
        <v>13.0</v>
      </c>
      <c r="D5" s="92">
        <v>0.0</v>
      </c>
      <c r="E5" s="92">
        <v>7.0</v>
      </c>
      <c r="F5" s="92">
        <v>5.0</v>
      </c>
      <c r="G5" s="92">
        <v>3.0</v>
      </c>
      <c r="H5" s="55">
        <v>3.396200783390314</v>
      </c>
      <c r="I5" s="18"/>
      <c r="J5" s="66"/>
      <c r="K5" s="66"/>
      <c r="L5" s="66"/>
      <c r="M5" s="66"/>
      <c r="N5" s="66"/>
      <c r="O5" s="66"/>
      <c r="P5" s="66"/>
      <c r="Q5" s="66"/>
      <c r="R5" s="18"/>
      <c r="S5" s="18"/>
      <c r="T5" s="18"/>
      <c r="U5" s="18"/>
      <c r="V5" s="18"/>
      <c r="W5" s="18"/>
      <c r="X5" s="18"/>
      <c r="Y5" s="18"/>
      <c r="Z5" s="18"/>
    </row>
    <row r="6" ht="26.25" customHeight="1">
      <c r="A6" s="129"/>
      <c r="B6" s="130" t="s">
        <v>234</v>
      </c>
      <c r="C6" s="38">
        <v>2.0</v>
      </c>
      <c r="D6" s="38">
        <v>0.0</v>
      </c>
      <c r="E6" s="38">
        <v>1.0</v>
      </c>
      <c r="F6" s="38">
        <v>0.0</v>
      </c>
      <c r="G6" s="38">
        <v>1.0</v>
      </c>
      <c r="H6" s="131" t="s">
        <v>39</v>
      </c>
      <c r="I6" s="18"/>
      <c r="J6" s="66"/>
      <c r="K6" s="66"/>
      <c r="L6" s="129"/>
      <c r="M6" s="66"/>
      <c r="N6" s="66"/>
      <c r="O6" s="66"/>
      <c r="P6" s="66"/>
      <c r="Q6" s="66"/>
      <c r="R6" s="18"/>
      <c r="S6" s="18"/>
      <c r="T6" s="18"/>
      <c r="U6" s="18"/>
      <c r="V6" s="18"/>
      <c r="W6" s="18"/>
      <c r="X6" s="18"/>
      <c r="Y6" s="18"/>
      <c r="Z6" s="18"/>
    </row>
    <row r="7" ht="26.25" customHeight="1">
      <c r="A7" s="47"/>
      <c r="B7" s="130" t="s">
        <v>235</v>
      </c>
      <c r="C7" s="38">
        <v>7.0</v>
      </c>
      <c r="D7" s="38">
        <v>0.0</v>
      </c>
      <c r="E7" s="38">
        <v>4.0</v>
      </c>
      <c r="F7" s="38">
        <v>3.0</v>
      </c>
      <c r="G7" s="38">
        <v>2.0</v>
      </c>
      <c r="H7" s="131" t="s">
        <v>39</v>
      </c>
      <c r="I7" s="18"/>
      <c r="J7" s="66"/>
      <c r="K7" s="66"/>
      <c r="L7" s="98"/>
      <c r="M7" s="38"/>
      <c r="N7" s="38"/>
      <c r="O7" s="38"/>
      <c r="P7" s="38"/>
      <c r="Q7" s="66"/>
      <c r="R7" s="18"/>
      <c r="S7" s="18"/>
      <c r="T7" s="18"/>
      <c r="U7" s="18"/>
      <c r="V7" s="18"/>
      <c r="W7" s="18"/>
      <c r="X7" s="18"/>
      <c r="Y7" s="18"/>
      <c r="Z7" s="18"/>
    </row>
    <row r="8" ht="26.25" customHeight="1">
      <c r="A8" s="47"/>
      <c r="B8" s="81" t="s">
        <v>236</v>
      </c>
      <c r="C8" s="36">
        <v>0.0</v>
      </c>
      <c r="D8" s="36">
        <v>0.0</v>
      </c>
      <c r="E8" s="36">
        <v>0.0</v>
      </c>
      <c r="F8" s="36">
        <v>0.0</v>
      </c>
      <c r="G8" s="36">
        <v>0.0</v>
      </c>
      <c r="H8" s="131" t="s">
        <v>39</v>
      </c>
      <c r="I8" s="18"/>
      <c r="J8" s="66"/>
      <c r="K8" s="59"/>
      <c r="L8" s="18"/>
      <c r="M8" s="18"/>
      <c r="N8" s="18"/>
      <c r="O8" s="18"/>
      <c r="P8" s="18"/>
      <c r="Q8" s="36"/>
      <c r="R8" s="18"/>
      <c r="S8" s="18"/>
      <c r="T8" s="18"/>
      <c r="U8" s="18"/>
      <c r="V8" s="18"/>
      <c r="W8" s="18"/>
      <c r="X8" s="18"/>
      <c r="Y8" s="18"/>
      <c r="Z8" s="18"/>
    </row>
    <row r="9" ht="26.25" customHeight="1">
      <c r="A9" s="47"/>
      <c r="B9" s="81" t="s">
        <v>237</v>
      </c>
      <c r="C9" s="36">
        <v>3.0</v>
      </c>
      <c r="D9" s="36">
        <v>0.0</v>
      </c>
      <c r="E9" s="36">
        <v>1.0</v>
      </c>
      <c r="F9" s="36">
        <v>1.0</v>
      </c>
      <c r="G9" s="36">
        <v>1.0</v>
      </c>
      <c r="H9" s="131" t="s">
        <v>39</v>
      </c>
      <c r="I9" s="18"/>
      <c r="J9" s="66"/>
      <c r="K9" s="59"/>
      <c r="L9" s="18"/>
      <c r="M9" s="18"/>
      <c r="N9" s="18"/>
      <c r="O9" s="18"/>
      <c r="P9" s="18"/>
      <c r="Q9" s="36"/>
      <c r="R9" s="18"/>
      <c r="S9" s="18"/>
      <c r="T9" s="18"/>
      <c r="U9" s="18"/>
      <c r="V9" s="18"/>
      <c r="W9" s="18"/>
      <c r="X9" s="18"/>
      <c r="Y9" s="18"/>
      <c r="Z9" s="18"/>
    </row>
    <row r="10" ht="26.25" customHeight="1">
      <c r="A10" s="47"/>
      <c r="B10" s="81" t="s">
        <v>238</v>
      </c>
      <c r="C10" s="36">
        <v>2.0</v>
      </c>
      <c r="D10" s="36">
        <v>0.0</v>
      </c>
      <c r="E10" s="36">
        <v>1.0</v>
      </c>
      <c r="F10" s="36">
        <v>1.0</v>
      </c>
      <c r="G10" s="36">
        <v>0.0</v>
      </c>
      <c r="H10" s="131" t="s">
        <v>39</v>
      </c>
      <c r="I10" s="18"/>
      <c r="J10" s="66"/>
      <c r="K10" s="59"/>
      <c r="L10" s="18"/>
      <c r="M10" s="18"/>
      <c r="N10" s="18"/>
      <c r="O10" s="18"/>
      <c r="P10" s="18"/>
      <c r="Q10" s="36"/>
      <c r="R10" s="18"/>
      <c r="S10" s="18"/>
      <c r="T10" s="18"/>
      <c r="U10" s="18"/>
      <c r="V10" s="18"/>
      <c r="W10" s="18"/>
      <c r="X10" s="18"/>
      <c r="Y10" s="18"/>
      <c r="Z10" s="18"/>
    </row>
    <row r="11" ht="26.25" customHeight="1">
      <c r="A11" s="47"/>
      <c r="B11" s="81" t="s">
        <v>239</v>
      </c>
      <c r="C11" s="36">
        <v>1.0</v>
      </c>
      <c r="D11" s="36">
        <v>0.0</v>
      </c>
      <c r="E11" s="36">
        <v>0.0</v>
      </c>
      <c r="F11" s="36">
        <v>1.0</v>
      </c>
      <c r="G11" s="36">
        <v>0.0</v>
      </c>
      <c r="H11" s="131" t="s">
        <v>39</v>
      </c>
      <c r="I11" s="18"/>
      <c r="J11" s="66"/>
      <c r="K11" s="59"/>
      <c r="L11" s="18"/>
      <c r="M11" s="18"/>
      <c r="N11" s="18"/>
      <c r="O11" s="18"/>
      <c r="P11" s="18"/>
      <c r="Q11" s="36"/>
      <c r="R11" s="18"/>
      <c r="S11" s="18"/>
      <c r="T11" s="18"/>
      <c r="U11" s="18"/>
      <c r="V11" s="18"/>
      <c r="W11" s="18"/>
      <c r="X11" s="18"/>
      <c r="Y11" s="18"/>
      <c r="Z11" s="18"/>
    </row>
    <row r="12" ht="26.25" customHeight="1">
      <c r="A12" s="47"/>
      <c r="B12" s="81" t="s">
        <v>240</v>
      </c>
      <c r="C12" s="36">
        <v>1.0</v>
      </c>
      <c r="D12" s="36">
        <v>0.0</v>
      </c>
      <c r="E12" s="36">
        <v>1.0</v>
      </c>
      <c r="F12" s="36">
        <v>0.0</v>
      </c>
      <c r="G12" s="36">
        <v>0.0</v>
      </c>
      <c r="H12" s="131" t="s">
        <v>39</v>
      </c>
      <c r="I12" s="18"/>
      <c r="J12" s="66"/>
      <c r="K12" s="38"/>
      <c r="L12" s="38"/>
      <c r="M12" s="38"/>
      <c r="N12" s="38"/>
      <c r="O12" s="38"/>
      <c r="P12" s="38"/>
      <c r="Q12" s="38"/>
      <c r="R12" s="18"/>
      <c r="S12" s="18"/>
      <c r="T12" s="18"/>
      <c r="U12" s="18"/>
      <c r="V12" s="18"/>
      <c r="W12" s="18"/>
      <c r="X12" s="18"/>
      <c r="Y12" s="18"/>
      <c r="Z12" s="18"/>
    </row>
    <row r="13" ht="26.25" customHeight="1">
      <c r="A13" s="47"/>
      <c r="B13" s="130" t="s">
        <v>241</v>
      </c>
      <c r="C13" s="38">
        <v>6.0</v>
      </c>
      <c r="D13" s="38">
        <v>0.0</v>
      </c>
      <c r="E13" s="38">
        <v>3.0</v>
      </c>
      <c r="F13" s="38">
        <v>2.0</v>
      </c>
      <c r="G13" s="38">
        <v>1.0</v>
      </c>
      <c r="H13" s="131" t="s">
        <v>39</v>
      </c>
      <c r="I13" s="18"/>
      <c r="J13" s="32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26.25" customHeight="1">
      <c r="A14" s="132"/>
      <c r="B14" s="90" t="s">
        <v>242</v>
      </c>
      <c r="C14" s="89">
        <v>6.0</v>
      </c>
      <c r="D14" s="89">
        <v>0.0</v>
      </c>
      <c r="E14" s="89">
        <v>3.0</v>
      </c>
      <c r="F14" s="89">
        <v>2.0</v>
      </c>
      <c r="G14" s="89">
        <v>1.0</v>
      </c>
      <c r="H14" s="133" t="s">
        <v>39</v>
      </c>
      <c r="I14" s="18"/>
      <c r="J14" s="18"/>
      <c r="K14" s="134"/>
      <c r="L14" s="134"/>
      <c r="M14" s="134"/>
      <c r="N14" s="134"/>
      <c r="O14" s="134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15.0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15.0" customHeight="1">
      <c r="A16" s="60" t="s">
        <v>243</v>
      </c>
      <c r="B16" s="61"/>
      <c r="C16" s="61"/>
      <c r="D16" s="61"/>
      <c r="E16" s="61"/>
      <c r="F16" s="61"/>
      <c r="G16" s="61"/>
      <c r="H16" s="62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15.0" customHeight="1">
      <c r="A17" s="95"/>
      <c r="H17" s="96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11.25" customHeight="1">
      <c r="A18" s="63"/>
      <c r="B18" s="64"/>
      <c r="C18" s="64"/>
      <c r="D18" s="64"/>
      <c r="E18" s="64"/>
      <c r="F18" s="64"/>
      <c r="G18" s="64"/>
      <c r="H18" s="65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11.25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11.25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11.2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11.2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11.2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11.2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11.2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11.2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11.2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11.2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11.2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11.2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11.2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11.2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11.2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11.2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11.2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11.2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1.2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11.2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11.2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1.2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11.2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1.2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11.2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1.2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11.2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1.2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11.2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1.2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1.2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1.2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1.2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11.2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1.2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1.2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1.2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1.2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11.2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11.2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1.2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1.2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1.2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1.2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1.2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1.2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1.2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11.2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11.2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1.2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1.2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1.2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1.2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11.2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1.2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1.2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1.2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1.2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1.2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1.2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1.2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1.2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1.2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1.2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1.2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11.2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1.2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11.2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1.2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11.2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11.2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11.2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11.2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11.2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11.2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11.2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11.2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11.2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11.2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11.2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11.2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11.2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11.2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11.2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11.2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11.2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11.2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11.2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11.2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11.2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11.2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11.2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11.2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11.2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11.2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11.2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11.2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11.2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11.2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11.2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1.2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ht="11.2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ht="11.2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ht="11.2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ht="11.2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ht="11.2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ht="11.2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ht="11.2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1.2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ht="11.2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ht="11.2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ht="11.2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ht="11.2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ht="11.2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ht="11.2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ht="11.2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ht="11.2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ht="11.2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ht="11.2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ht="11.2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ht="11.2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ht="11.2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ht="11.2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ht="11.2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ht="11.2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ht="11.2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ht="11.2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ht="11.2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ht="11.2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ht="11.2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ht="11.2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ht="11.2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ht="11.2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ht="11.2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ht="11.2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ht="11.2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ht="11.2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ht="11.2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ht="11.2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ht="11.2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ht="11.2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ht="11.2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ht="11.2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ht="11.2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ht="11.2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ht="11.2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ht="11.2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ht="11.2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ht="11.2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ht="11.2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ht="11.2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ht="11.2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ht="11.2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ht="11.2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ht="11.2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ht="11.2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ht="11.2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ht="11.2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ht="11.2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ht="11.2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ht="11.2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ht="11.2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ht="11.2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ht="11.2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ht="11.2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ht="11.2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ht="11.2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ht="11.2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ht="11.2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ht="11.2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ht="11.2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ht="11.2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ht="11.2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ht="11.2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ht="11.2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ht="11.2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ht="11.2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ht="11.2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ht="11.2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ht="11.2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ht="11.2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ht="11.2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ht="11.2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ht="11.2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ht="11.2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ht="11.2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ht="11.2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ht="11.2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ht="11.2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ht="11.2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ht="11.2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ht="11.2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ht="11.2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ht="11.2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ht="11.2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ht="11.2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ht="11.2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ht="11.2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ht="11.2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ht="11.2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ht="11.2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ht="11.2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ht="11.2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ht="11.2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ht="11.2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ht="11.2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ht="11.2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ht="11.2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ht="11.2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ht="11.2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ht="11.2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ht="11.2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ht="11.2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ht="11.2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ht="11.2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ht="11.2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ht="11.2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ht="11.2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ht="11.2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ht="11.2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ht="11.2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ht="11.2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ht="11.2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ht="11.2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ht="11.2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ht="11.2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ht="11.2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ht="11.2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ht="11.2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ht="11.2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ht="11.2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ht="11.2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ht="11.2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ht="11.2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ht="11.2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ht="11.2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ht="11.2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ht="11.2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ht="11.2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ht="11.2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ht="11.2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ht="11.2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ht="11.2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ht="11.2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ht="11.2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ht="11.2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ht="11.2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ht="11.2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ht="11.2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ht="11.2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ht="11.2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ht="11.2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ht="11.2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ht="11.2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ht="11.2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ht="11.2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ht="11.2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ht="11.2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ht="11.2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ht="11.2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ht="11.2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ht="11.2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ht="11.2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ht="11.2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ht="11.2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ht="11.2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ht="11.2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ht="11.2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ht="11.2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ht="11.2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ht="11.2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ht="11.2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ht="11.2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ht="11.2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ht="11.2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ht="11.2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ht="11.2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ht="11.2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ht="11.2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ht="11.2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ht="11.2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ht="11.2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ht="11.2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ht="11.2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ht="11.2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ht="11.2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ht="11.2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ht="11.2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ht="11.2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ht="11.2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ht="11.2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ht="11.2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ht="11.2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ht="11.2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ht="11.2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ht="11.2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ht="11.2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ht="11.2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ht="11.2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ht="11.2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ht="11.2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ht="11.2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ht="11.2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ht="11.2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ht="11.2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ht="11.2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ht="11.2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ht="11.2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ht="11.2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ht="11.2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ht="11.2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ht="11.2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ht="11.2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ht="11.2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ht="11.2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ht="11.2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ht="11.2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ht="11.2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ht="11.2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ht="11.2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ht="11.2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ht="11.2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ht="11.2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ht="11.2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ht="11.2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ht="11.2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ht="11.2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ht="11.2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ht="11.2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ht="11.2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ht="11.2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ht="11.2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ht="11.2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ht="11.2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ht="11.2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ht="11.2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ht="11.2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ht="11.2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ht="11.2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ht="11.2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ht="11.2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ht="11.2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ht="11.2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ht="11.2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ht="11.2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ht="11.2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ht="11.2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ht="11.2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ht="11.2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ht="11.2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ht="11.2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ht="11.2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ht="11.2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ht="11.2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ht="11.2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ht="11.2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ht="11.2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ht="11.2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ht="11.2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ht="11.2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ht="11.2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ht="11.2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ht="11.2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ht="11.2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ht="11.2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ht="11.2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ht="11.2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ht="11.2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ht="11.2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ht="11.2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ht="11.2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ht="11.2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ht="11.2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ht="11.2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ht="11.2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ht="11.2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ht="11.2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ht="11.2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ht="11.2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ht="11.2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ht="11.2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ht="11.2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ht="11.2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ht="11.2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ht="11.2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ht="11.2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ht="11.2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ht="11.2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ht="11.2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ht="11.2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ht="11.2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ht="11.2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ht="11.2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ht="11.2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ht="11.2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ht="11.2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ht="11.2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ht="11.2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ht="11.2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ht="11.2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ht="11.2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ht="11.2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ht="11.2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ht="11.2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ht="11.2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ht="11.2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ht="11.2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ht="11.2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ht="11.2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ht="11.2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ht="11.2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ht="11.2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ht="11.2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ht="11.2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ht="11.2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ht="11.2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ht="11.2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ht="11.2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ht="11.2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ht="11.2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ht="11.2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ht="11.2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ht="11.2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ht="11.2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ht="11.2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ht="11.2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ht="11.2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ht="11.2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ht="11.2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ht="11.2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ht="11.2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ht="11.2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ht="11.2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ht="11.2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ht="11.2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ht="11.2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ht="11.2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ht="11.2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ht="11.2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ht="11.2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ht="11.2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ht="11.2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ht="11.2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ht="11.2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ht="11.2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ht="11.2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ht="11.2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ht="11.2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ht="11.2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ht="11.2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ht="11.2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ht="11.2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ht="11.2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ht="11.2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ht="11.2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ht="11.2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ht="11.2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ht="11.2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ht="11.2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ht="11.2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ht="11.2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ht="11.2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ht="11.2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ht="11.2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ht="11.2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ht="11.2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ht="11.2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ht="11.2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ht="11.2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ht="11.2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ht="11.2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ht="11.2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ht="11.2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ht="11.2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ht="11.2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ht="11.2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ht="11.2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ht="11.2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ht="11.2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ht="11.2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ht="11.2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ht="11.2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ht="11.2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ht="11.2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ht="11.2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ht="11.2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ht="11.2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ht="11.2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ht="11.2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ht="11.2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ht="11.2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ht="11.2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ht="11.2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ht="11.2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ht="11.2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ht="11.2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ht="11.2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ht="11.2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ht="11.2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ht="11.2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ht="11.2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ht="11.2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ht="11.2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ht="11.2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ht="11.2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ht="11.2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ht="11.2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ht="11.2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ht="11.2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ht="11.2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ht="11.2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ht="11.2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ht="11.2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ht="11.2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ht="11.2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ht="11.2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ht="11.2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ht="11.2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ht="11.2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ht="11.2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ht="11.2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ht="11.2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ht="11.2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ht="11.2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ht="11.2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ht="11.2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ht="11.2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ht="11.2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ht="11.2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ht="11.2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ht="11.2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ht="11.2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ht="11.2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ht="11.2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ht="11.2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ht="11.2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ht="11.2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ht="11.2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ht="11.2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ht="11.2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ht="11.2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ht="11.2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ht="11.2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ht="11.2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ht="11.2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ht="11.2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ht="11.2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ht="11.2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ht="11.2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ht="11.2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ht="11.2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ht="11.2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ht="11.2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ht="11.2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ht="11.2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ht="11.2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ht="11.2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ht="11.2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ht="11.2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ht="11.2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ht="11.2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ht="11.2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ht="11.2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ht="11.2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ht="11.2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ht="11.2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ht="11.2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ht="11.2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ht="11.2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ht="11.2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ht="11.2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ht="11.2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ht="11.2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ht="11.2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ht="11.2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ht="11.2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ht="11.2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ht="11.2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ht="11.2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ht="11.2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ht="11.2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ht="11.2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ht="11.2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ht="11.2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ht="11.2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ht="11.2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ht="11.2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ht="11.2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ht="11.2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ht="11.2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ht="11.2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ht="11.2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ht="11.2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ht="11.2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ht="11.2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ht="11.2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ht="11.2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ht="11.2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ht="11.2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ht="11.2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ht="11.2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ht="11.2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ht="11.2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ht="11.2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ht="11.2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ht="11.2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ht="11.2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ht="11.2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ht="11.2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ht="11.2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ht="11.2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ht="11.2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ht="11.2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ht="11.2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ht="11.2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ht="11.2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ht="11.2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ht="11.2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ht="11.2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ht="11.2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ht="11.2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ht="11.2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ht="11.2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ht="11.2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ht="11.2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ht="11.2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ht="11.2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ht="11.2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ht="11.2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ht="11.2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ht="11.2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ht="11.2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ht="11.2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ht="11.2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ht="11.2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ht="11.2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ht="11.2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ht="11.2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ht="11.2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ht="11.2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ht="11.2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ht="11.2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ht="11.2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ht="11.2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ht="11.2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ht="11.2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ht="11.2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ht="11.2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ht="11.2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ht="11.2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ht="11.2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ht="11.2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ht="11.2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ht="11.2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ht="11.2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ht="11.2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ht="11.2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ht="11.2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ht="11.2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ht="11.2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ht="11.2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ht="11.2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ht="11.2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ht="11.2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ht="11.2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ht="11.2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ht="11.2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ht="11.2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ht="11.2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ht="11.2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ht="11.2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ht="11.2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ht="11.2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ht="11.2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ht="11.2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ht="11.2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ht="11.2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ht="11.2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ht="11.2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ht="11.2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ht="11.2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ht="11.2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ht="11.2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ht="11.2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ht="11.2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ht="11.2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ht="11.2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ht="11.2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ht="11.2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ht="11.2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ht="11.2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ht="11.2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ht="11.2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ht="11.2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ht="11.2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ht="11.2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ht="11.2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ht="11.2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ht="11.2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ht="11.2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ht="11.2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ht="11.2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ht="11.2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ht="11.2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ht="11.2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ht="11.2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ht="11.2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ht="11.2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ht="11.2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ht="11.2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ht="11.2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ht="11.2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ht="11.2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ht="11.2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ht="11.2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ht="11.2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ht="11.2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ht="11.2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ht="11.2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ht="11.2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ht="11.2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ht="11.2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ht="11.2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ht="11.2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ht="11.2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ht="11.2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ht="11.2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ht="11.2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ht="11.2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ht="11.2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ht="11.2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ht="11.2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ht="11.2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ht="11.2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ht="11.2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ht="11.2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ht="11.2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ht="11.2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ht="11.2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ht="11.2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ht="11.2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ht="11.2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ht="11.2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ht="11.2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ht="11.2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ht="11.2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ht="11.2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ht="11.2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ht="11.2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ht="11.2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ht="11.2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ht="11.2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ht="11.2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ht="11.2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ht="11.2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ht="11.2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ht="11.2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ht="11.2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ht="11.2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ht="11.2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ht="11.2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ht="11.2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ht="11.2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ht="11.2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ht="11.2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ht="11.2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ht="11.2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ht="11.2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ht="11.2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ht="11.2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ht="11.2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ht="11.2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ht="11.2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ht="11.2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ht="11.2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ht="11.2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ht="11.2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ht="11.2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ht="11.2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ht="11.2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ht="11.2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ht="11.2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ht="11.2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ht="11.2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ht="11.2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ht="11.2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ht="11.2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ht="11.2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ht="11.2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ht="11.2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ht="11.2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ht="11.2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ht="11.2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ht="11.2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ht="11.2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ht="11.2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ht="11.2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ht="11.2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ht="11.2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ht="11.2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ht="11.2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ht="11.2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ht="11.2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ht="11.2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ht="11.2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ht="11.2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ht="11.2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ht="11.2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ht="11.2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ht="11.2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ht="11.2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ht="11.2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ht="11.2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ht="11.2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ht="11.2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ht="11.2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ht="11.2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ht="11.2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ht="11.2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ht="11.2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ht="11.2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ht="11.2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ht="11.2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ht="11.2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ht="11.2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ht="11.2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ht="11.2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ht="11.2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ht="11.2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ht="11.2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ht="11.2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ht="11.2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ht="11.2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ht="11.2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ht="11.2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ht="11.2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ht="11.2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ht="11.2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ht="11.2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ht="11.2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ht="11.2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ht="11.2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ht="11.2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ht="11.2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ht="11.2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ht="11.2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ht="11.2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ht="11.2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ht="11.2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ht="11.2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ht="11.2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ht="11.2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ht="11.2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ht="11.2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ht="11.2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ht="11.2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ht="11.2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ht="11.2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ht="11.2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ht="11.2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ht="11.2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ht="11.2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ht="11.2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ht="11.2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ht="11.2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ht="11.2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ht="11.2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ht="11.2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ht="11.2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ht="11.2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ht="11.2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ht="11.2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ht="11.2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ht="11.2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ht="11.2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ht="11.2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ht="11.2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ht="11.2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ht="11.2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ht="11.2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ht="11.2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ht="11.2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ht="11.2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ht="11.2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ht="11.2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ht="11.2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ht="11.2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ht="11.2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ht="11.2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ht="11.2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ht="11.2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ht="11.2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ht="11.2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ht="11.2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ht="11.2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ht="11.2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ht="11.2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ht="11.2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ht="11.2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ht="11.2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ht="11.2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ht="11.2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ht="11.2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ht="11.2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ht="11.2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ht="11.2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ht="11.2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ht="11.2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ht="11.2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ht="11.2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ht="11.2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ht="11.2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ht="11.2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ht="11.2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ht="11.2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ht="11.2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ht="11.2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ht="11.2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ht="11.2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ht="11.2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ht="11.2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ht="11.2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ht="11.2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ht="11.2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ht="11.2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ht="11.2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ht="11.2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ht="11.2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ht="11.2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ht="11.2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ht="11.2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ht="11.2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ht="11.2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ht="11.2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ht="11.2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ht="11.2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ht="11.2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ht="11.2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ht="11.2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ht="11.2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ht="11.2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ht="11.2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ht="11.2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ht="11.2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ht="11.2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ht="11.2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ht="11.2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ht="11.2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ht="11.2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ht="11.2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ht="11.2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ht="11.2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ht="11.2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ht="11.2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ht="11.2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ht="11.2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ht="11.2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ht="11.2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ht="11.2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ht="11.2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ht="11.2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ht="11.2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ht="11.2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ht="11.2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ht="11.2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ht="11.2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ht="11.2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ht="11.2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ht="11.2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ht="11.2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ht="11.2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ht="11.2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ht="11.2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ht="11.2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ht="11.2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ht="11.2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ht="11.2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ht="11.2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ht="11.2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ht="11.2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ht="11.2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ht="11.2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8">
    <mergeCell ref="A3:B4"/>
    <mergeCell ref="C3:C4"/>
    <mergeCell ref="D3:G3"/>
    <mergeCell ref="H3:H4"/>
    <mergeCell ref="A5:B5"/>
    <mergeCell ref="A6:A14"/>
    <mergeCell ref="L6:L7"/>
    <mergeCell ref="A16:H18"/>
  </mergeCells>
  <printOptions/>
  <pageMargins bottom="0.315277777777778" footer="0.0" header="0.0" left="0.315277777777778" right="0.315277777777778" top="0.315277777777778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4.25"/>
    <col customWidth="1" min="2" max="3" width="12.63"/>
    <col customWidth="1" min="4" max="4" width="14.25"/>
    <col customWidth="1" min="5" max="19" width="12.63"/>
    <col customWidth="1" min="20" max="21" width="11.38"/>
    <col customWidth="1" min="22" max="26" width="9.13"/>
  </cols>
  <sheetData>
    <row r="1" ht="15.0" customHeight="1">
      <c r="A1" s="16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8"/>
      <c r="U1" s="18"/>
      <c r="V1" s="18"/>
      <c r="W1" s="18"/>
      <c r="X1" s="18"/>
      <c r="Y1" s="18"/>
      <c r="Z1" s="18"/>
    </row>
    <row r="2" ht="15.0" customHeight="1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8"/>
      <c r="U2" s="18"/>
      <c r="V2" s="18"/>
      <c r="W2" s="18"/>
      <c r="X2" s="18"/>
      <c r="Y2" s="18"/>
      <c r="Z2" s="18"/>
    </row>
    <row r="3" ht="15.0" customHeight="1">
      <c r="A3" s="20" t="s">
        <v>18</v>
      </c>
      <c r="B3" s="20" t="s">
        <v>19</v>
      </c>
      <c r="C3" s="20" t="s">
        <v>20</v>
      </c>
      <c r="D3" s="20" t="s">
        <v>21</v>
      </c>
      <c r="E3" s="21" t="s">
        <v>22</v>
      </c>
      <c r="F3" s="22"/>
      <c r="G3" s="22"/>
      <c r="H3" s="22"/>
      <c r="I3" s="22"/>
      <c r="J3" s="23"/>
      <c r="K3" s="20" t="s">
        <v>23</v>
      </c>
      <c r="L3" s="21" t="s">
        <v>24</v>
      </c>
      <c r="M3" s="22"/>
      <c r="N3" s="22"/>
      <c r="O3" s="22"/>
      <c r="P3" s="22"/>
      <c r="Q3" s="22"/>
      <c r="R3" s="22"/>
      <c r="S3" s="23"/>
      <c r="T3" s="18"/>
      <c r="U3" s="18"/>
      <c r="V3" s="18"/>
      <c r="W3" s="18"/>
      <c r="X3" s="18"/>
      <c r="Y3" s="18"/>
      <c r="Z3" s="18"/>
    </row>
    <row r="4" ht="15.0" customHeight="1">
      <c r="A4" s="24"/>
      <c r="B4" s="24"/>
      <c r="C4" s="24"/>
      <c r="D4" s="24"/>
      <c r="E4" s="20" t="s">
        <v>25</v>
      </c>
      <c r="F4" s="21" t="s">
        <v>26</v>
      </c>
      <c r="G4" s="23"/>
      <c r="H4" s="21" t="s">
        <v>27</v>
      </c>
      <c r="I4" s="22"/>
      <c r="J4" s="23"/>
      <c r="K4" s="24"/>
      <c r="L4" s="20" t="s">
        <v>28</v>
      </c>
      <c r="M4" s="20" t="s">
        <v>29</v>
      </c>
      <c r="N4" s="20" t="s">
        <v>30</v>
      </c>
      <c r="O4" s="20" t="s">
        <v>31</v>
      </c>
      <c r="P4" s="20" t="s">
        <v>32</v>
      </c>
      <c r="Q4" s="20" t="s">
        <v>33</v>
      </c>
      <c r="R4" s="20" t="s">
        <v>34</v>
      </c>
      <c r="S4" s="20" t="s">
        <v>35</v>
      </c>
      <c r="T4" s="18"/>
      <c r="U4" s="18"/>
      <c r="V4" s="18"/>
      <c r="W4" s="18"/>
      <c r="X4" s="18"/>
      <c r="Y4" s="18"/>
      <c r="Z4" s="18"/>
    </row>
    <row r="5" ht="15.0" customHeight="1">
      <c r="A5" s="25"/>
      <c r="B5" s="25"/>
      <c r="C5" s="25"/>
      <c r="D5" s="25"/>
      <c r="E5" s="25"/>
      <c r="F5" s="26" t="s">
        <v>36</v>
      </c>
      <c r="G5" s="26" t="s">
        <v>37</v>
      </c>
      <c r="H5" s="26" t="s">
        <v>36</v>
      </c>
      <c r="I5" s="26" t="s">
        <v>32</v>
      </c>
      <c r="J5" s="26" t="s">
        <v>33</v>
      </c>
      <c r="K5" s="25"/>
      <c r="L5" s="25"/>
      <c r="M5" s="25"/>
      <c r="N5" s="25"/>
      <c r="O5" s="25"/>
      <c r="P5" s="25"/>
      <c r="Q5" s="25"/>
      <c r="R5" s="25"/>
      <c r="S5" s="25"/>
      <c r="T5" s="18"/>
      <c r="U5" s="18"/>
      <c r="V5" s="18"/>
      <c r="W5" s="18"/>
      <c r="X5" s="18"/>
      <c r="Y5" s="18"/>
      <c r="Z5" s="18"/>
    </row>
    <row r="6" ht="15.0" customHeight="1">
      <c r="A6" s="27" t="s">
        <v>38</v>
      </c>
      <c r="B6" s="28">
        <v>70512.0</v>
      </c>
      <c r="C6" s="28">
        <v>823.0</v>
      </c>
      <c r="D6" s="28">
        <v>97.0</v>
      </c>
      <c r="E6" s="29">
        <v>464.0</v>
      </c>
      <c r="F6" s="28">
        <v>459.0</v>
      </c>
      <c r="G6" s="28">
        <v>1.0</v>
      </c>
      <c r="H6" s="28">
        <v>5.0</v>
      </c>
      <c r="I6" s="28">
        <v>2.0</v>
      </c>
      <c r="J6" s="28">
        <v>3.0</v>
      </c>
      <c r="K6" s="28">
        <v>7.0</v>
      </c>
      <c r="L6" s="30">
        <v>11.671772180621739</v>
      </c>
      <c r="M6" s="30">
        <v>6.580440208758793</v>
      </c>
      <c r="N6" s="30" t="s">
        <v>39</v>
      </c>
      <c r="O6" s="30">
        <v>6.075334143377886</v>
      </c>
      <c r="P6" s="30">
        <v>2.430133657351154</v>
      </c>
      <c r="Q6" s="30">
        <v>3.6452004860267313</v>
      </c>
      <c r="R6" s="30">
        <v>8.50546780072904</v>
      </c>
      <c r="S6" s="30">
        <v>1.3756523712275925</v>
      </c>
      <c r="T6" s="31"/>
      <c r="U6" s="18"/>
      <c r="V6" s="18"/>
      <c r="W6" s="18"/>
      <c r="X6" s="18"/>
      <c r="Y6" s="18"/>
      <c r="Z6" s="18"/>
    </row>
    <row r="7" ht="15.0" customHeight="1">
      <c r="A7" s="32" t="s">
        <v>40</v>
      </c>
      <c r="B7" s="33">
        <v>1453684.0</v>
      </c>
      <c r="C7" s="33">
        <v>16385.0</v>
      </c>
      <c r="D7" s="33">
        <v>1371.0</v>
      </c>
      <c r="E7" s="34">
        <v>13033.0</v>
      </c>
      <c r="F7" s="33">
        <v>12929.0</v>
      </c>
      <c r="G7" s="33">
        <v>10.0</v>
      </c>
      <c r="H7" s="33">
        <v>104.0</v>
      </c>
      <c r="I7" s="33">
        <v>69.0</v>
      </c>
      <c r="J7" s="33">
        <v>35.0</v>
      </c>
      <c r="K7" s="33">
        <v>108.0</v>
      </c>
      <c r="L7" s="35">
        <v>11.271362964715852</v>
      </c>
      <c r="M7" s="35">
        <v>8.965497315785274</v>
      </c>
      <c r="N7" s="35" t="s">
        <v>39</v>
      </c>
      <c r="O7" s="35">
        <v>6.347268843454379</v>
      </c>
      <c r="P7" s="35">
        <v>4.211168751907232</v>
      </c>
      <c r="Q7" s="35">
        <v>2.1361000915471466</v>
      </c>
      <c r="R7" s="35">
        <v>6.591394568202624</v>
      </c>
      <c r="S7" s="35">
        <v>0.9431210634498282</v>
      </c>
      <c r="T7" s="31"/>
      <c r="U7" s="18"/>
      <c r="V7" s="18"/>
      <c r="W7" s="18"/>
      <c r="X7" s="18"/>
      <c r="Y7" s="18"/>
      <c r="Z7" s="18"/>
    </row>
    <row r="8" ht="15.0" customHeight="1">
      <c r="A8" s="32" t="s">
        <v>41</v>
      </c>
      <c r="B8" s="33">
        <v>301889.0</v>
      </c>
      <c r="C8" s="33">
        <v>3834.0</v>
      </c>
      <c r="D8" s="33">
        <v>325.0</v>
      </c>
      <c r="E8" s="34">
        <v>1962.0</v>
      </c>
      <c r="F8" s="33">
        <v>1933.0</v>
      </c>
      <c r="G8" s="33">
        <v>0.0</v>
      </c>
      <c r="H8" s="33">
        <v>29.0</v>
      </c>
      <c r="I8" s="33">
        <v>23.0</v>
      </c>
      <c r="J8" s="33">
        <v>6.0</v>
      </c>
      <c r="K8" s="33">
        <v>25.0</v>
      </c>
      <c r="L8" s="35">
        <v>12.700032131015043</v>
      </c>
      <c r="M8" s="35">
        <v>6.49907747549596</v>
      </c>
      <c r="N8" s="35" t="s">
        <v>39</v>
      </c>
      <c r="O8" s="35">
        <v>7.563901930099113</v>
      </c>
      <c r="P8" s="35">
        <v>5.998956703182055</v>
      </c>
      <c r="Q8" s="35">
        <v>1.5649452269170578</v>
      </c>
      <c r="R8" s="35">
        <v>6.520605112154408</v>
      </c>
      <c r="S8" s="35">
        <v>1.076554627694285</v>
      </c>
      <c r="T8" s="31"/>
      <c r="U8" s="18"/>
      <c r="V8" s="18"/>
      <c r="W8" s="18"/>
      <c r="X8" s="18"/>
      <c r="Y8" s="18"/>
      <c r="Z8" s="18"/>
    </row>
    <row r="9" ht="15.0" customHeight="1">
      <c r="A9" s="32" t="s">
        <v>42</v>
      </c>
      <c r="B9" s="33">
        <v>68656.0</v>
      </c>
      <c r="C9" s="33">
        <v>888.0</v>
      </c>
      <c r="D9" s="33">
        <v>71.0</v>
      </c>
      <c r="E9" s="34">
        <v>548.0</v>
      </c>
      <c r="F9" s="33">
        <v>540.0</v>
      </c>
      <c r="G9" s="33">
        <v>0.0</v>
      </c>
      <c r="H9" s="33">
        <v>8.0</v>
      </c>
      <c r="I9" s="33">
        <v>6.0</v>
      </c>
      <c r="J9" s="33">
        <v>2.0</v>
      </c>
      <c r="K9" s="33">
        <v>13.0</v>
      </c>
      <c r="L9" s="35">
        <v>12.934048007457468</v>
      </c>
      <c r="M9" s="35">
        <v>7.981822419016547</v>
      </c>
      <c r="N9" s="35" t="s">
        <v>39</v>
      </c>
      <c r="O9" s="35">
        <v>9.00900900900901</v>
      </c>
      <c r="P9" s="35">
        <v>6.756756756756757</v>
      </c>
      <c r="Q9" s="35">
        <v>2.2522522522522523</v>
      </c>
      <c r="R9" s="35">
        <v>14.63963963963964</v>
      </c>
      <c r="S9" s="35">
        <v>1.0341412258214868</v>
      </c>
      <c r="T9" s="31"/>
      <c r="U9" s="18"/>
      <c r="V9" s="18"/>
      <c r="W9" s="18"/>
      <c r="X9" s="18"/>
      <c r="Y9" s="18"/>
      <c r="Z9" s="18"/>
    </row>
    <row r="10" ht="15.0" customHeight="1">
      <c r="A10" s="32" t="s">
        <v>43</v>
      </c>
      <c r="B10" s="33">
        <v>40626.0</v>
      </c>
      <c r="C10" s="33">
        <v>410.0</v>
      </c>
      <c r="D10" s="33">
        <v>44.0</v>
      </c>
      <c r="E10" s="34">
        <v>274.0</v>
      </c>
      <c r="F10" s="33">
        <v>271.0</v>
      </c>
      <c r="G10" s="33">
        <v>0.0</v>
      </c>
      <c r="H10" s="33">
        <v>3.0</v>
      </c>
      <c r="I10" s="33">
        <v>1.0</v>
      </c>
      <c r="J10" s="33">
        <v>2.0</v>
      </c>
      <c r="K10" s="33">
        <v>4.0</v>
      </c>
      <c r="L10" s="35">
        <v>10.092059272387141</v>
      </c>
      <c r="M10" s="35">
        <v>6.744449367400187</v>
      </c>
      <c r="N10" s="35" t="s">
        <v>39</v>
      </c>
      <c r="O10" s="35">
        <v>7.317073170731708</v>
      </c>
      <c r="P10" s="35">
        <v>2.4390243902439024</v>
      </c>
      <c r="Q10" s="35">
        <v>4.878048780487805</v>
      </c>
      <c r="R10" s="35">
        <v>9.75609756097561</v>
      </c>
      <c r="S10" s="35">
        <v>1.083050263378132</v>
      </c>
      <c r="T10" s="31"/>
      <c r="U10" s="18"/>
      <c r="V10" s="18"/>
      <c r="W10" s="18"/>
      <c r="X10" s="18"/>
      <c r="Y10" s="18"/>
      <c r="Z10" s="18"/>
    </row>
    <row r="11" ht="15.0" customHeight="1">
      <c r="A11" s="32" t="s">
        <v>44</v>
      </c>
      <c r="B11" s="33">
        <v>144441.0</v>
      </c>
      <c r="C11" s="33">
        <v>1881.0</v>
      </c>
      <c r="D11" s="33">
        <v>177.0</v>
      </c>
      <c r="E11" s="34">
        <v>1418.0</v>
      </c>
      <c r="F11" s="33">
        <v>1397.0</v>
      </c>
      <c r="G11" s="33">
        <v>1.0</v>
      </c>
      <c r="H11" s="33">
        <v>21.0</v>
      </c>
      <c r="I11" s="33">
        <v>18.0</v>
      </c>
      <c r="J11" s="33">
        <v>3.0</v>
      </c>
      <c r="K11" s="33">
        <v>15.0</v>
      </c>
      <c r="L11" s="35">
        <v>13.022618231665525</v>
      </c>
      <c r="M11" s="35">
        <v>9.817157178363484</v>
      </c>
      <c r="N11" s="35" t="s">
        <v>39</v>
      </c>
      <c r="O11" s="35">
        <v>11.164274322169058</v>
      </c>
      <c r="P11" s="35">
        <v>9.569377990430622</v>
      </c>
      <c r="Q11" s="35">
        <v>1.594896331738437</v>
      </c>
      <c r="R11" s="35">
        <v>7.974481658692184</v>
      </c>
      <c r="S11" s="35">
        <v>1.2254138367914926</v>
      </c>
      <c r="T11" s="31"/>
      <c r="U11" s="18"/>
      <c r="V11" s="18"/>
      <c r="W11" s="18"/>
      <c r="X11" s="18"/>
      <c r="Y11" s="18"/>
      <c r="Z11" s="18"/>
    </row>
    <row r="12" ht="15.0" customHeight="1">
      <c r="A12" s="32" t="s">
        <v>45</v>
      </c>
      <c r="B12" s="33">
        <v>36276.0</v>
      </c>
      <c r="C12" s="33">
        <v>468.0</v>
      </c>
      <c r="D12" s="33">
        <v>47.0</v>
      </c>
      <c r="E12" s="34">
        <v>296.0</v>
      </c>
      <c r="F12" s="33">
        <v>296.0</v>
      </c>
      <c r="G12" s="33">
        <v>0.0</v>
      </c>
      <c r="H12" s="33">
        <v>0.0</v>
      </c>
      <c r="I12" s="33">
        <v>0.0</v>
      </c>
      <c r="J12" s="33">
        <v>0.0</v>
      </c>
      <c r="K12" s="33">
        <v>6.0</v>
      </c>
      <c r="L12" s="35">
        <v>12.901091630830301</v>
      </c>
      <c r="M12" s="35">
        <v>8.15966479214908</v>
      </c>
      <c r="N12" s="35" t="s">
        <v>39</v>
      </c>
      <c r="O12" s="35">
        <v>0.0</v>
      </c>
      <c r="P12" s="35">
        <v>0.0</v>
      </c>
      <c r="Q12" s="35">
        <v>0.0</v>
      </c>
      <c r="R12" s="35">
        <v>12.82051282051282</v>
      </c>
      <c r="S12" s="35">
        <v>1.2956224501047524</v>
      </c>
      <c r="T12" s="31"/>
      <c r="U12" s="18"/>
      <c r="V12" s="18"/>
      <c r="W12" s="18"/>
      <c r="X12" s="18"/>
      <c r="Y12" s="18"/>
      <c r="Z12" s="18"/>
    </row>
    <row r="13" ht="15.0" customHeight="1">
      <c r="A13" s="32" t="s">
        <v>46</v>
      </c>
      <c r="B13" s="33">
        <v>69812.0</v>
      </c>
      <c r="C13" s="33">
        <v>872.0</v>
      </c>
      <c r="D13" s="33">
        <v>90.0</v>
      </c>
      <c r="E13" s="34">
        <v>588.0</v>
      </c>
      <c r="F13" s="33">
        <v>579.0</v>
      </c>
      <c r="G13" s="33">
        <v>0.0</v>
      </c>
      <c r="H13" s="33">
        <v>9.0</v>
      </c>
      <c r="I13" s="33">
        <v>7.0</v>
      </c>
      <c r="J13" s="33">
        <v>2.0</v>
      </c>
      <c r="K13" s="33">
        <v>5.0</v>
      </c>
      <c r="L13" s="35">
        <v>12.49068927977998</v>
      </c>
      <c r="M13" s="35">
        <v>8.42262075287916</v>
      </c>
      <c r="N13" s="35" t="s">
        <v>39</v>
      </c>
      <c r="O13" s="35">
        <v>10.321100917431194</v>
      </c>
      <c r="P13" s="35">
        <v>8.027522935779817</v>
      </c>
      <c r="Q13" s="35">
        <v>2.293577981651376</v>
      </c>
      <c r="R13" s="35">
        <v>5.73394495412844</v>
      </c>
      <c r="S13" s="35">
        <v>1.2891766458488512</v>
      </c>
      <c r="T13" s="31"/>
      <c r="U13" s="18"/>
      <c r="V13" s="18"/>
      <c r="W13" s="18"/>
      <c r="X13" s="18"/>
      <c r="Y13" s="18"/>
      <c r="Z13" s="18"/>
    </row>
    <row r="14" ht="15.0" customHeight="1">
      <c r="A14" s="32" t="s">
        <v>47</v>
      </c>
      <c r="B14" s="33">
        <v>115019.0</v>
      </c>
      <c r="C14" s="33">
        <v>1068.0</v>
      </c>
      <c r="D14" s="33">
        <v>123.0</v>
      </c>
      <c r="E14" s="34">
        <v>1183.0</v>
      </c>
      <c r="F14" s="33">
        <v>1180.0</v>
      </c>
      <c r="G14" s="33">
        <v>0.0</v>
      </c>
      <c r="H14" s="33">
        <v>3.0</v>
      </c>
      <c r="I14" s="33">
        <v>3.0</v>
      </c>
      <c r="J14" s="33">
        <v>0.0</v>
      </c>
      <c r="K14" s="33">
        <v>6.0</v>
      </c>
      <c r="L14" s="35">
        <v>9.285422408471643</v>
      </c>
      <c r="M14" s="35">
        <v>10.285257218372616</v>
      </c>
      <c r="N14" s="35" t="s">
        <v>39</v>
      </c>
      <c r="O14" s="35">
        <v>2.8089887640449436</v>
      </c>
      <c r="P14" s="35">
        <v>2.8089887640449436</v>
      </c>
      <c r="Q14" s="35">
        <v>0.0</v>
      </c>
      <c r="R14" s="35">
        <v>5.617977528089887</v>
      </c>
      <c r="S14" s="35">
        <v>1.0693885358071276</v>
      </c>
      <c r="T14" s="31"/>
      <c r="U14" s="18"/>
      <c r="V14" s="18"/>
      <c r="W14" s="18"/>
      <c r="X14" s="18"/>
      <c r="Y14" s="18"/>
      <c r="Z14" s="18"/>
    </row>
    <row r="15" ht="15.0" customHeight="1">
      <c r="A15" s="32" t="s">
        <v>48</v>
      </c>
      <c r="B15" s="33">
        <v>5075.0</v>
      </c>
      <c r="C15" s="33">
        <v>39.0</v>
      </c>
      <c r="D15" s="33">
        <v>0.0</v>
      </c>
      <c r="E15" s="34">
        <v>31.0</v>
      </c>
      <c r="F15" s="33">
        <v>31.0</v>
      </c>
      <c r="G15" s="33">
        <v>0.0</v>
      </c>
      <c r="H15" s="33">
        <v>0.0</v>
      </c>
      <c r="I15" s="33">
        <v>0.0</v>
      </c>
      <c r="J15" s="33">
        <v>0.0</v>
      </c>
      <c r="K15" s="33">
        <v>0.0</v>
      </c>
      <c r="L15" s="35">
        <v>7.684729064039408</v>
      </c>
      <c r="M15" s="35">
        <v>6.108374384236453</v>
      </c>
      <c r="N15" s="35" t="s">
        <v>39</v>
      </c>
      <c r="O15" s="35">
        <v>0.0</v>
      </c>
      <c r="P15" s="35">
        <v>0.0</v>
      </c>
      <c r="Q15" s="35">
        <v>0.0</v>
      </c>
      <c r="R15" s="35">
        <v>0.0</v>
      </c>
      <c r="S15" s="35">
        <v>0.0</v>
      </c>
      <c r="T15" s="31"/>
      <c r="U15" s="18"/>
      <c r="V15" s="18"/>
      <c r="W15" s="18"/>
      <c r="X15" s="18"/>
      <c r="Y15" s="18"/>
      <c r="Z15" s="18"/>
    </row>
    <row r="16" ht="15.0" customHeight="1">
      <c r="A16" s="32" t="s">
        <v>49</v>
      </c>
      <c r="B16" s="33">
        <v>5778.0</v>
      </c>
      <c r="C16" s="33">
        <v>46.0</v>
      </c>
      <c r="D16" s="33">
        <v>3.0</v>
      </c>
      <c r="E16" s="34">
        <v>37.0</v>
      </c>
      <c r="F16" s="33">
        <v>37.0</v>
      </c>
      <c r="G16" s="33">
        <v>0.0</v>
      </c>
      <c r="H16" s="33">
        <v>0.0</v>
      </c>
      <c r="I16" s="33">
        <v>0.0</v>
      </c>
      <c r="J16" s="33">
        <v>0.0</v>
      </c>
      <c r="K16" s="33">
        <v>0.0</v>
      </c>
      <c r="L16" s="35">
        <v>7.961232260297681</v>
      </c>
      <c r="M16" s="35">
        <v>6.403599861543787</v>
      </c>
      <c r="N16" s="35" t="s">
        <v>39</v>
      </c>
      <c r="O16" s="35">
        <v>0.0</v>
      </c>
      <c r="P16" s="35">
        <v>0.0</v>
      </c>
      <c r="Q16" s="35">
        <v>0.0</v>
      </c>
      <c r="R16" s="35">
        <v>0.0</v>
      </c>
      <c r="S16" s="35">
        <v>0.5192107995846313</v>
      </c>
      <c r="T16" s="31"/>
      <c r="U16" s="18"/>
      <c r="V16" s="18"/>
      <c r="W16" s="18"/>
      <c r="X16" s="18"/>
      <c r="Y16" s="18"/>
      <c r="Z16" s="18"/>
    </row>
    <row r="17" ht="15.0" customHeight="1">
      <c r="A17" s="32" t="s">
        <v>50</v>
      </c>
      <c r="B17" s="33">
        <v>40409.0</v>
      </c>
      <c r="C17" s="33">
        <v>432.0</v>
      </c>
      <c r="D17" s="33">
        <v>50.0</v>
      </c>
      <c r="E17" s="34">
        <v>367.0</v>
      </c>
      <c r="F17" s="33">
        <v>363.0</v>
      </c>
      <c r="G17" s="33">
        <v>0.0</v>
      </c>
      <c r="H17" s="33">
        <v>4.0</v>
      </c>
      <c r="I17" s="33">
        <v>4.0</v>
      </c>
      <c r="J17" s="33">
        <v>0.0</v>
      </c>
      <c r="K17" s="33">
        <v>5.0</v>
      </c>
      <c r="L17" s="35">
        <v>10.690687718082605</v>
      </c>
      <c r="M17" s="35">
        <v>9.082135167908138</v>
      </c>
      <c r="N17" s="35" t="s">
        <v>39</v>
      </c>
      <c r="O17" s="35">
        <v>9.25925925925926</v>
      </c>
      <c r="P17" s="35">
        <v>9.25925925925926</v>
      </c>
      <c r="Q17" s="35">
        <v>0.0</v>
      </c>
      <c r="R17" s="35">
        <v>11.574074074074073</v>
      </c>
      <c r="S17" s="35">
        <v>1.2373481155188202</v>
      </c>
      <c r="T17" s="31"/>
      <c r="U17" s="18"/>
      <c r="V17" s="18"/>
      <c r="W17" s="18"/>
      <c r="X17" s="18"/>
      <c r="Y17" s="18"/>
      <c r="Z17" s="18"/>
    </row>
    <row r="18" ht="15.0" customHeight="1">
      <c r="A18" s="32" t="s">
        <v>51</v>
      </c>
      <c r="B18" s="33">
        <v>213136.0</v>
      </c>
      <c r="C18" s="33">
        <v>2336.0</v>
      </c>
      <c r="D18" s="33">
        <v>285.0</v>
      </c>
      <c r="E18" s="34">
        <v>1929.0</v>
      </c>
      <c r="F18" s="33">
        <v>1908.0</v>
      </c>
      <c r="G18" s="33">
        <v>0.0</v>
      </c>
      <c r="H18" s="33">
        <v>21.0</v>
      </c>
      <c r="I18" s="33">
        <v>19.0</v>
      </c>
      <c r="J18" s="33">
        <v>2.0</v>
      </c>
      <c r="K18" s="33">
        <v>16.0</v>
      </c>
      <c r="L18" s="35">
        <v>10.960138127768186</v>
      </c>
      <c r="M18" s="35">
        <v>9.050559267322273</v>
      </c>
      <c r="N18" s="35" t="s">
        <v>39</v>
      </c>
      <c r="O18" s="35">
        <v>8.98972602739726</v>
      </c>
      <c r="P18" s="35">
        <v>8.133561643835616</v>
      </c>
      <c r="Q18" s="35">
        <v>0.8561643835616438</v>
      </c>
      <c r="R18" s="35">
        <v>6.8493150684931505</v>
      </c>
      <c r="S18" s="35">
        <v>1.3371743863073342</v>
      </c>
      <c r="T18" s="31"/>
      <c r="U18" s="18"/>
      <c r="V18" s="18"/>
      <c r="W18" s="18"/>
      <c r="X18" s="18"/>
      <c r="Y18" s="18"/>
      <c r="Z18" s="18"/>
    </row>
    <row r="19" ht="15.0" customHeight="1">
      <c r="A19" s="32" t="s">
        <v>52</v>
      </c>
      <c r="B19" s="33">
        <v>277775.0</v>
      </c>
      <c r="C19" s="33">
        <v>3372.0</v>
      </c>
      <c r="D19" s="33">
        <v>326.0</v>
      </c>
      <c r="E19" s="34">
        <v>2751.0</v>
      </c>
      <c r="F19" s="33">
        <v>2721.0</v>
      </c>
      <c r="G19" s="33">
        <v>0.0</v>
      </c>
      <c r="H19" s="33">
        <v>30.0</v>
      </c>
      <c r="I19" s="33">
        <v>21.0</v>
      </c>
      <c r="J19" s="33">
        <v>9.0</v>
      </c>
      <c r="K19" s="33">
        <v>29.0</v>
      </c>
      <c r="L19" s="35">
        <v>12.139321393213931</v>
      </c>
      <c r="M19" s="35">
        <v>9.90369903699037</v>
      </c>
      <c r="N19" s="35" t="s">
        <v>39</v>
      </c>
      <c r="O19" s="35">
        <v>8.896797153024911</v>
      </c>
      <c r="P19" s="35">
        <v>6.227758007117438</v>
      </c>
      <c r="Q19" s="35">
        <v>2.6690391459074734</v>
      </c>
      <c r="R19" s="35">
        <v>8.600237247924081</v>
      </c>
      <c r="S19" s="35">
        <v>1.1736117361173612</v>
      </c>
      <c r="T19" s="31"/>
      <c r="U19" s="18"/>
      <c r="V19" s="18"/>
      <c r="W19" s="18"/>
      <c r="X19" s="18"/>
      <c r="Y19" s="18"/>
      <c r="Z19" s="18"/>
    </row>
    <row r="20" ht="15.0" customHeight="1">
      <c r="A20" s="32" t="s">
        <v>53</v>
      </c>
      <c r="B20" s="33">
        <v>53832.0</v>
      </c>
      <c r="C20" s="33">
        <v>721.0</v>
      </c>
      <c r="D20" s="33">
        <v>49.0</v>
      </c>
      <c r="E20" s="34">
        <v>374.0</v>
      </c>
      <c r="F20" s="33">
        <v>367.0</v>
      </c>
      <c r="G20" s="33">
        <v>0.0</v>
      </c>
      <c r="H20" s="33">
        <v>7.0</v>
      </c>
      <c r="I20" s="33">
        <v>6.0</v>
      </c>
      <c r="J20" s="33">
        <v>1.0</v>
      </c>
      <c r="K20" s="33">
        <v>4.0</v>
      </c>
      <c r="L20" s="35">
        <v>13.393520582553128</v>
      </c>
      <c r="M20" s="35">
        <v>6.947540496359043</v>
      </c>
      <c r="N20" s="35" t="s">
        <v>39</v>
      </c>
      <c r="O20" s="35">
        <v>9.70873786407767</v>
      </c>
      <c r="P20" s="35">
        <v>8.321775312066574</v>
      </c>
      <c r="Q20" s="35">
        <v>1.3869625520110958</v>
      </c>
      <c r="R20" s="35">
        <v>5.547850208044383</v>
      </c>
      <c r="S20" s="35">
        <v>0.9102392628919601</v>
      </c>
      <c r="T20" s="31"/>
      <c r="U20" s="18"/>
      <c r="V20" s="18"/>
      <c r="W20" s="18"/>
      <c r="X20" s="18"/>
      <c r="Y20" s="18"/>
      <c r="Z20" s="18"/>
    </row>
    <row r="21" ht="15.0" customHeight="1">
      <c r="A21" s="32" t="s">
        <v>54</v>
      </c>
      <c r="B21" s="33">
        <v>15494.0</v>
      </c>
      <c r="C21" s="33">
        <v>120.0</v>
      </c>
      <c r="D21" s="33">
        <v>4.0</v>
      </c>
      <c r="E21" s="34">
        <v>92.0</v>
      </c>
      <c r="F21" s="33">
        <v>91.0</v>
      </c>
      <c r="G21" s="33">
        <v>0.0</v>
      </c>
      <c r="H21" s="33">
        <v>1.0</v>
      </c>
      <c r="I21" s="33">
        <v>0.0</v>
      </c>
      <c r="J21" s="33">
        <v>1.0</v>
      </c>
      <c r="K21" s="33">
        <v>3.0</v>
      </c>
      <c r="L21" s="35">
        <v>7.74493352265393</v>
      </c>
      <c r="M21" s="35">
        <v>5.937782367368014</v>
      </c>
      <c r="N21" s="35" t="s">
        <v>39</v>
      </c>
      <c r="O21" s="35">
        <v>8.333333333333334</v>
      </c>
      <c r="P21" s="35">
        <v>0.0</v>
      </c>
      <c r="Q21" s="35">
        <v>8.333333333333334</v>
      </c>
      <c r="R21" s="35">
        <v>25.0</v>
      </c>
      <c r="S21" s="35">
        <v>0.258164450755131</v>
      </c>
      <c r="T21" s="18"/>
      <c r="U21" s="18"/>
      <c r="V21" s="18"/>
      <c r="W21" s="18"/>
      <c r="X21" s="18"/>
      <c r="Y21" s="18"/>
      <c r="Z21" s="18"/>
    </row>
    <row r="22" ht="15.0" customHeight="1">
      <c r="A22" s="32" t="s">
        <v>55</v>
      </c>
      <c r="B22" s="33">
        <v>116106.0</v>
      </c>
      <c r="C22" s="33">
        <v>1585.0</v>
      </c>
      <c r="D22" s="33">
        <v>116.0</v>
      </c>
      <c r="E22" s="34">
        <v>992.0</v>
      </c>
      <c r="F22" s="33">
        <v>983.0</v>
      </c>
      <c r="G22" s="33">
        <v>1.0</v>
      </c>
      <c r="H22" s="33">
        <v>9.0</v>
      </c>
      <c r="I22" s="33">
        <v>8.0</v>
      </c>
      <c r="J22" s="33">
        <v>1.0</v>
      </c>
      <c r="K22" s="33">
        <v>12.0</v>
      </c>
      <c r="L22" s="35">
        <v>13.651318622637936</v>
      </c>
      <c r="M22" s="35">
        <v>8.543916765714089</v>
      </c>
      <c r="N22" s="35" t="s">
        <v>39</v>
      </c>
      <c r="O22" s="35">
        <v>5.678233438485805</v>
      </c>
      <c r="P22" s="35">
        <v>5.047318611987382</v>
      </c>
      <c r="Q22" s="35">
        <v>0.6309148264984228</v>
      </c>
      <c r="R22" s="35">
        <v>7.570977917981073</v>
      </c>
      <c r="S22" s="35">
        <v>0.9990870411520508</v>
      </c>
      <c r="T22" s="18"/>
      <c r="U22" s="18"/>
      <c r="V22" s="18"/>
      <c r="W22" s="18"/>
      <c r="X22" s="18"/>
      <c r="Y22" s="18"/>
      <c r="Z22" s="18"/>
    </row>
    <row r="23" ht="15.0" customHeight="1">
      <c r="A23" s="32" t="s">
        <v>56</v>
      </c>
      <c r="B23" s="33">
        <v>43908.0</v>
      </c>
      <c r="C23" s="33">
        <v>529.0</v>
      </c>
      <c r="D23" s="33">
        <v>28.0</v>
      </c>
      <c r="E23" s="34">
        <v>289.0</v>
      </c>
      <c r="F23" s="33">
        <v>285.0</v>
      </c>
      <c r="G23" s="33">
        <v>0.0</v>
      </c>
      <c r="H23" s="33">
        <v>4.0</v>
      </c>
      <c r="I23" s="33">
        <v>4.0</v>
      </c>
      <c r="J23" s="33">
        <v>0.0</v>
      </c>
      <c r="K23" s="33">
        <v>6.0</v>
      </c>
      <c r="L23" s="35">
        <v>12.04791837478364</v>
      </c>
      <c r="M23" s="35">
        <v>6.581944064862895</v>
      </c>
      <c r="N23" s="35" t="s">
        <v>39</v>
      </c>
      <c r="O23" s="35">
        <v>7.561436672967864</v>
      </c>
      <c r="P23" s="35">
        <v>7.561436672967864</v>
      </c>
      <c r="Q23" s="35">
        <v>0.0</v>
      </c>
      <c r="R23" s="35">
        <v>11.342155009451796</v>
      </c>
      <c r="S23" s="35">
        <v>0.6376970028240868</v>
      </c>
      <c r="T23" s="18"/>
      <c r="U23" s="18"/>
      <c r="V23" s="18"/>
      <c r="W23" s="18"/>
      <c r="X23" s="18"/>
      <c r="Y23" s="18"/>
      <c r="Z23" s="18"/>
    </row>
    <row r="24" ht="15.0" customHeight="1">
      <c r="A24" s="32" t="s">
        <v>57</v>
      </c>
      <c r="B24" s="33">
        <v>60165.0</v>
      </c>
      <c r="C24" s="33">
        <v>713.0</v>
      </c>
      <c r="D24" s="33">
        <v>46.0</v>
      </c>
      <c r="E24" s="34">
        <v>506.0</v>
      </c>
      <c r="F24" s="33">
        <v>502.0</v>
      </c>
      <c r="G24" s="33">
        <v>0.0</v>
      </c>
      <c r="H24" s="33">
        <v>4.0</v>
      </c>
      <c r="I24" s="33">
        <v>2.0</v>
      </c>
      <c r="J24" s="33">
        <v>2.0</v>
      </c>
      <c r="K24" s="33">
        <v>5.0</v>
      </c>
      <c r="L24" s="35">
        <v>11.850743787916562</v>
      </c>
      <c r="M24" s="35">
        <v>8.410205268844011</v>
      </c>
      <c r="N24" s="35" t="s">
        <v>39</v>
      </c>
      <c r="O24" s="35">
        <v>5.610098176718092</v>
      </c>
      <c r="P24" s="35">
        <v>2.805049088359046</v>
      </c>
      <c r="Q24" s="35">
        <v>2.805049088359046</v>
      </c>
      <c r="R24" s="35">
        <v>7.012622720897616</v>
      </c>
      <c r="S24" s="35">
        <v>0.7645641153494557</v>
      </c>
      <c r="T24" s="18"/>
      <c r="U24" s="18"/>
      <c r="V24" s="18"/>
      <c r="W24" s="18"/>
      <c r="X24" s="18"/>
      <c r="Y24" s="18"/>
      <c r="Z24" s="18"/>
    </row>
    <row r="25" ht="15.0" customHeight="1">
      <c r="A25" s="32" t="s">
        <v>58</v>
      </c>
      <c r="B25" s="33">
        <v>228501.0</v>
      </c>
      <c r="C25" s="33">
        <v>2727.0</v>
      </c>
      <c r="D25" s="33">
        <v>299.0</v>
      </c>
      <c r="E25" s="34">
        <v>2100.0</v>
      </c>
      <c r="F25" s="33">
        <v>2088.0</v>
      </c>
      <c r="G25" s="33">
        <v>0.0</v>
      </c>
      <c r="H25" s="33">
        <v>12.0</v>
      </c>
      <c r="I25" s="33">
        <v>10.0</v>
      </c>
      <c r="J25" s="33">
        <v>2.0</v>
      </c>
      <c r="K25" s="33">
        <v>17.0</v>
      </c>
      <c r="L25" s="35">
        <v>11.934302256882903</v>
      </c>
      <c r="M25" s="35">
        <v>9.190331770976933</v>
      </c>
      <c r="N25" s="35" t="s">
        <v>39</v>
      </c>
      <c r="O25" s="35">
        <v>4.4004400440044</v>
      </c>
      <c r="P25" s="35">
        <v>3.6670333700036672</v>
      </c>
      <c r="Q25" s="35">
        <v>0.7334066740007334</v>
      </c>
      <c r="R25" s="35">
        <v>6.233956729006233</v>
      </c>
      <c r="S25" s="35">
        <v>1.3085281902486205</v>
      </c>
      <c r="T25" s="18"/>
      <c r="U25" s="18"/>
      <c r="V25" s="18"/>
      <c r="W25" s="18"/>
      <c r="X25" s="18"/>
      <c r="Y25" s="18"/>
      <c r="Z25" s="18"/>
    </row>
    <row r="26" ht="15.0" customHeight="1">
      <c r="A26" s="32" t="s">
        <v>59</v>
      </c>
      <c r="B26" s="33">
        <v>119033.0</v>
      </c>
      <c r="C26" s="33">
        <v>1730.0</v>
      </c>
      <c r="D26" s="33">
        <v>145.0</v>
      </c>
      <c r="E26" s="34">
        <v>947.0</v>
      </c>
      <c r="F26" s="33">
        <v>938.0</v>
      </c>
      <c r="G26" s="33">
        <v>0.0</v>
      </c>
      <c r="H26" s="33">
        <v>9.0</v>
      </c>
      <c r="I26" s="33">
        <v>7.0</v>
      </c>
      <c r="J26" s="33">
        <v>2.0</v>
      </c>
      <c r="K26" s="33">
        <v>6.0</v>
      </c>
      <c r="L26" s="35">
        <v>14.533784748767149</v>
      </c>
      <c r="M26" s="35">
        <v>7.955776969411843</v>
      </c>
      <c r="N26" s="35" t="s">
        <v>39</v>
      </c>
      <c r="O26" s="35">
        <v>5.202312138728324</v>
      </c>
      <c r="P26" s="35">
        <v>4.0462427745664735</v>
      </c>
      <c r="Q26" s="35">
        <v>1.1560693641618498</v>
      </c>
      <c r="R26" s="35">
        <v>3.468208092485549</v>
      </c>
      <c r="S26" s="35">
        <v>1.218149588769501</v>
      </c>
      <c r="T26" s="18"/>
      <c r="U26" s="18"/>
      <c r="V26" s="18"/>
      <c r="W26" s="18"/>
      <c r="X26" s="18"/>
      <c r="Y26" s="18"/>
      <c r="Z26" s="18"/>
    </row>
    <row r="27" ht="15.0" customHeight="1">
      <c r="A27" s="32" t="s">
        <v>60</v>
      </c>
      <c r="B27" s="33">
        <v>5063.0</v>
      </c>
      <c r="C27" s="33">
        <v>62.0</v>
      </c>
      <c r="D27" s="33">
        <v>2.0</v>
      </c>
      <c r="E27" s="34">
        <v>67.0</v>
      </c>
      <c r="F27" s="33">
        <v>65.0</v>
      </c>
      <c r="G27" s="33">
        <v>0.0</v>
      </c>
      <c r="H27" s="33">
        <v>2.0</v>
      </c>
      <c r="I27" s="33">
        <v>2.0</v>
      </c>
      <c r="J27" s="33">
        <v>0.0</v>
      </c>
      <c r="K27" s="33">
        <v>1.0</v>
      </c>
      <c r="L27" s="35">
        <v>12.24570412798736</v>
      </c>
      <c r="M27" s="35">
        <v>13.23326091250247</v>
      </c>
      <c r="N27" s="35" t="s">
        <v>39</v>
      </c>
      <c r="O27" s="35">
        <v>32.25806451612903</v>
      </c>
      <c r="P27" s="35">
        <v>32.25806451612903</v>
      </c>
      <c r="Q27" s="35">
        <v>0.0</v>
      </c>
      <c r="R27" s="35">
        <v>16.129032258064516</v>
      </c>
      <c r="S27" s="35">
        <v>0.39502271380604387</v>
      </c>
      <c r="T27" s="18"/>
      <c r="U27" s="18"/>
      <c r="V27" s="18"/>
      <c r="W27" s="18"/>
      <c r="X27" s="18"/>
      <c r="Y27" s="18"/>
      <c r="Z27" s="18"/>
    </row>
    <row r="28" ht="15.0" customHeight="1">
      <c r="A28" s="32" t="s">
        <v>61</v>
      </c>
      <c r="B28" s="33">
        <v>121541.0</v>
      </c>
      <c r="C28" s="33">
        <v>1397.0</v>
      </c>
      <c r="D28" s="33">
        <v>144.0</v>
      </c>
      <c r="E28" s="34">
        <v>1211.0</v>
      </c>
      <c r="F28" s="33">
        <v>1205.0</v>
      </c>
      <c r="G28" s="33">
        <v>0.0</v>
      </c>
      <c r="H28" s="33">
        <v>6.0</v>
      </c>
      <c r="I28" s="33">
        <v>5.0</v>
      </c>
      <c r="J28" s="33">
        <v>1.0</v>
      </c>
      <c r="K28" s="33">
        <v>6.0</v>
      </c>
      <c r="L28" s="35">
        <v>11.49406373158029</v>
      </c>
      <c r="M28" s="35">
        <v>9.96371594770489</v>
      </c>
      <c r="N28" s="35" t="s">
        <v>39</v>
      </c>
      <c r="O28" s="35">
        <v>4.294917680744453</v>
      </c>
      <c r="P28" s="35">
        <v>3.5790980672870436</v>
      </c>
      <c r="Q28" s="35">
        <v>0.7158196134574087</v>
      </c>
      <c r="R28" s="35">
        <v>4.294917680744453</v>
      </c>
      <c r="S28" s="35">
        <v>1.184785381064826</v>
      </c>
      <c r="T28" s="18"/>
      <c r="U28" s="18"/>
      <c r="V28" s="18"/>
      <c r="W28" s="18"/>
      <c r="X28" s="18"/>
      <c r="Y28" s="18"/>
      <c r="Z28" s="18"/>
    </row>
    <row r="29" ht="15.0" customHeight="1">
      <c r="A29" s="32" t="s">
        <v>62</v>
      </c>
      <c r="B29" s="33">
        <v>21686.0</v>
      </c>
      <c r="C29" s="33">
        <v>278.0</v>
      </c>
      <c r="D29" s="33">
        <v>14.0</v>
      </c>
      <c r="E29" s="34">
        <v>142.0</v>
      </c>
      <c r="F29" s="33">
        <v>141.0</v>
      </c>
      <c r="G29" s="33">
        <v>1.0</v>
      </c>
      <c r="H29" s="33">
        <v>1.0</v>
      </c>
      <c r="I29" s="33">
        <v>0.0</v>
      </c>
      <c r="J29" s="33">
        <v>1.0</v>
      </c>
      <c r="K29" s="33">
        <v>2.0</v>
      </c>
      <c r="L29" s="35">
        <v>12.81933044360417</v>
      </c>
      <c r="M29" s="35">
        <v>6.5480033201143595</v>
      </c>
      <c r="N29" s="35" t="s">
        <v>39</v>
      </c>
      <c r="O29" s="35">
        <v>3.5971223021582737</v>
      </c>
      <c r="P29" s="35">
        <v>0.0</v>
      </c>
      <c r="Q29" s="35">
        <v>3.5971223021582737</v>
      </c>
      <c r="R29" s="35">
        <v>7.194244604316547</v>
      </c>
      <c r="S29" s="35">
        <v>0.6455777921239509</v>
      </c>
      <c r="T29" s="18"/>
      <c r="U29" s="18"/>
      <c r="V29" s="18"/>
      <c r="W29" s="18"/>
      <c r="X29" s="18"/>
      <c r="Y29" s="18"/>
      <c r="Z29" s="18"/>
    </row>
    <row r="30" ht="15.0" customHeight="1">
      <c r="A30" s="32" t="s">
        <v>63</v>
      </c>
      <c r="B30" s="33">
        <v>14108.0</v>
      </c>
      <c r="C30" s="33">
        <v>130.0</v>
      </c>
      <c r="D30" s="33">
        <v>8.0</v>
      </c>
      <c r="E30" s="34">
        <v>107.0</v>
      </c>
      <c r="F30" s="33">
        <v>106.0</v>
      </c>
      <c r="G30" s="33">
        <v>0.0</v>
      </c>
      <c r="H30" s="33">
        <v>1.0</v>
      </c>
      <c r="I30" s="33">
        <v>1.0</v>
      </c>
      <c r="J30" s="33">
        <v>0.0</v>
      </c>
      <c r="K30" s="36">
        <v>3.0</v>
      </c>
      <c r="L30" s="35">
        <v>9.21462999716473</v>
      </c>
      <c r="M30" s="35">
        <v>7.5843493053586615</v>
      </c>
      <c r="N30" s="35" t="s">
        <v>39</v>
      </c>
      <c r="O30" s="35">
        <v>7.6923076923076925</v>
      </c>
      <c r="P30" s="35">
        <v>7.6923076923076925</v>
      </c>
      <c r="Q30" s="35">
        <v>0.0</v>
      </c>
      <c r="R30" s="35">
        <v>23.076923076923077</v>
      </c>
      <c r="S30" s="35">
        <v>0.5670541536716757</v>
      </c>
      <c r="T30" s="18"/>
      <c r="U30" s="18"/>
      <c r="V30" s="18"/>
      <c r="W30" s="18"/>
      <c r="X30" s="18"/>
      <c r="Y30" s="18"/>
      <c r="Z30" s="18"/>
    </row>
    <row r="31" ht="15.0" customHeight="1">
      <c r="A31" s="32" t="s">
        <v>64</v>
      </c>
      <c r="B31" s="33">
        <v>117925.0</v>
      </c>
      <c r="C31" s="33">
        <v>1321.0</v>
      </c>
      <c r="D31" s="33">
        <v>116.0</v>
      </c>
      <c r="E31" s="34">
        <v>1105.0</v>
      </c>
      <c r="F31" s="33">
        <v>1090.0</v>
      </c>
      <c r="G31" s="33">
        <v>1.0</v>
      </c>
      <c r="H31" s="33">
        <v>15.0</v>
      </c>
      <c r="I31" s="33">
        <v>10.0</v>
      </c>
      <c r="J31" s="33">
        <v>5.0</v>
      </c>
      <c r="K31" s="33">
        <v>7.0</v>
      </c>
      <c r="L31" s="35">
        <v>11.202035191859233</v>
      </c>
      <c r="M31" s="35">
        <v>9.370362518549925</v>
      </c>
      <c r="N31" s="35" t="s">
        <v>39</v>
      </c>
      <c r="O31" s="35">
        <v>11.355034065102195</v>
      </c>
      <c r="P31" s="35">
        <v>7.57002271006813</v>
      </c>
      <c r="Q31" s="35">
        <v>3.785011355034065</v>
      </c>
      <c r="R31" s="35">
        <v>5.299015897047691</v>
      </c>
      <c r="S31" s="35">
        <v>0.9836760652957388</v>
      </c>
      <c r="T31" s="18"/>
      <c r="U31" s="18"/>
      <c r="V31" s="18"/>
      <c r="W31" s="18"/>
      <c r="X31" s="18"/>
      <c r="Y31" s="18"/>
      <c r="Z31" s="18"/>
    </row>
    <row r="32" ht="15.0" customHeight="1">
      <c r="A32" s="32" t="s">
        <v>65</v>
      </c>
      <c r="B32" s="36" t="s">
        <v>39</v>
      </c>
      <c r="C32" s="36" t="s">
        <v>39</v>
      </c>
      <c r="D32" s="33" t="s">
        <v>39</v>
      </c>
      <c r="E32" s="34" t="s">
        <v>39</v>
      </c>
      <c r="F32" s="36" t="s">
        <v>39</v>
      </c>
      <c r="G32" s="36" t="s">
        <v>39</v>
      </c>
      <c r="H32" s="36" t="s">
        <v>39</v>
      </c>
      <c r="I32" s="36" t="s">
        <v>39</v>
      </c>
      <c r="J32" s="36" t="s">
        <v>39</v>
      </c>
      <c r="K32" s="36" t="s">
        <v>39</v>
      </c>
      <c r="L32" s="36" t="s">
        <v>39</v>
      </c>
      <c r="M32" s="35" t="s">
        <v>39</v>
      </c>
      <c r="N32" s="36" t="s">
        <v>39</v>
      </c>
      <c r="O32" s="36" t="s">
        <v>39</v>
      </c>
      <c r="P32" s="36" t="s">
        <v>39</v>
      </c>
      <c r="Q32" s="36" t="s">
        <v>39</v>
      </c>
      <c r="R32" s="36" t="s">
        <v>39</v>
      </c>
      <c r="S32" s="36" t="s">
        <v>39</v>
      </c>
      <c r="T32" s="18"/>
      <c r="U32" s="37"/>
      <c r="V32" s="18"/>
      <c r="W32" s="18"/>
      <c r="X32" s="18"/>
      <c r="Y32" s="18"/>
      <c r="Z32" s="18"/>
    </row>
    <row r="33" ht="15.0" customHeight="1">
      <c r="A33" s="32" t="s">
        <v>66</v>
      </c>
      <c r="B33" s="34">
        <v>3760450.0</v>
      </c>
      <c r="C33" s="34">
        <v>44167.0</v>
      </c>
      <c r="D33" s="34">
        <v>3980.0</v>
      </c>
      <c r="E33" s="34">
        <v>32813.0</v>
      </c>
      <c r="F33" s="34">
        <v>32505.0</v>
      </c>
      <c r="G33" s="38">
        <v>15.0</v>
      </c>
      <c r="H33" s="38">
        <v>308.0</v>
      </c>
      <c r="I33" s="38">
        <v>228.0</v>
      </c>
      <c r="J33" s="38">
        <v>80.0</v>
      </c>
      <c r="K33" s="34">
        <v>311.0</v>
      </c>
      <c r="L33" s="39">
        <v>11.745136885213206</v>
      </c>
      <c r="M33" s="39">
        <v>8.725817388876331</v>
      </c>
      <c r="N33" s="39">
        <v>3.396200783390314</v>
      </c>
      <c r="O33" s="39">
        <v>6.973532275228111</v>
      </c>
      <c r="P33" s="39">
        <v>5.1622251907532775</v>
      </c>
      <c r="Q33" s="39">
        <v>1.811307084474834</v>
      </c>
      <c r="R33" s="40">
        <v>7.041456290895917</v>
      </c>
      <c r="S33" s="40">
        <v>1.05838397000359</v>
      </c>
      <c r="T33" s="18"/>
      <c r="U33" s="18"/>
      <c r="V33" s="18"/>
      <c r="W33" s="18"/>
      <c r="X33" s="18"/>
      <c r="Y33" s="18"/>
      <c r="Z33" s="18"/>
    </row>
    <row r="34" ht="15.0" customHeight="1">
      <c r="A34" s="32" t="s">
        <v>67</v>
      </c>
      <c r="B34" s="38" t="s">
        <v>39</v>
      </c>
      <c r="C34" s="34" t="s">
        <v>39</v>
      </c>
      <c r="D34" s="34" t="s">
        <v>39</v>
      </c>
      <c r="E34" s="34" t="s">
        <v>39</v>
      </c>
      <c r="F34" s="34" t="s">
        <v>39</v>
      </c>
      <c r="G34" s="38" t="s">
        <v>39</v>
      </c>
      <c r="H34" s="38" t="s">
        <v>39</v>
      </c>
      <c r="I34" s="38" t="s">
        <v>39</v>
      </c>
      <c r="J34" s="38" t="s">
        <v>39</v>
      </c>
      <c r="K34" s="38" t="s">
        <v>39</v>
      </c>
      <c r="L34" s="38" t="s">
        <v>39</v>
      </c>
      <c r="M34" s="39" t="s">
        <v>39</v>
      </c>
      <c r="N34" s="38" t="s">
        <v>39</v>
      </c>
      <c r="O34" s="38" t="s">
        <v>39</v>
      </c>
      <c r="P34" s="38" t="s">
        <v>39</v>
      </c>
      <c r="Q34" s="38" t="s">
        <v>39</v>
      </c>
      <c r="R34" s="38" t="s">
        <v>39</v>
      </c>
      <c r="S34" s="38" t="s">
        <v>39</v>
      </c>
      <c r="T34" s="18"/>
      <c r="U34" s="18"/>
      <c r="V34" s="18"/>
      <c r="W34" s="18"/>
      <c r="X34" s="18"/>
      <c r="Y34" s="18"/>
      <c r="Z34" s="18"/>
    </row>
    <row r="35" ht="15.0" customHeight="1">
      <c r="A35" s="32" t="s">
        <v>68</v>
      </c>
      <c r="B35" s="38" t="s">
        <v>39</v>
      </c>
      <c r="C35" s="38" t="s">
        <v>39</v>
      </c>
      <c r="D35" s="38" t="s">
        <v>39</v>
      </c>
      <c r="E35" s="38" t="s">
        <v>39</v>
      </c>
      <c r="F35" s="34" t="s">
        <v>39</v>
      </c>
      <c r="G35" s="38" t="s">
        <v>39</v>
      </c>
      <c r="H35" s="38" t="s">
        <v>39</v>
      </c>
      <c r="I35" s="38" t="s">
        <v>39</v>
      </c>
      <c r="J35" s="38" t="s">
        <v>39</v>
      </c>
      <c r="K35" s="38" t="s">
        <v>39</v>
      </c>
      <c r="L35" s="38" t="s">
        <v>39</v>
      </c>
      <c r="M35" s="39" t="s">
        <v>39</v>
      </c>
      <c r="N35" s="38" t="s">
        <v>39</v>
      </c>
      <c r="O35" s="38" t="s">
        <v>39</v>
      </c>
      <c r="P35" s="38" t="s">
        <v>39</v>
      </c>
      <c r="Q35" s="38" t="s">
        <v>39</v>
      </c>
      <c r="R35" s="38" t="s">
        <v>39</v>
      </c>
      <c r="S35" s="38" t="s">
        <v>39</v>
      </c>
      <c r="T35" s="18"/>
      <c r="U35" s="18"/>
      <c r="V35" s="18"/>
      <c r="W35" s="18"/>
      <c r="X35" s="18"/>
      <c r="Y35" s="18"/>
      <c r="Z35" s="18"/>
    </row>
    <row r="36" ht="15.0" customHeight="1">
      <c r="A36" s="41" t="s">
        <v>69</v>
      </c>
      <c r="B36" s="42">
        <v>3760450.0</v>
      </c>
      <c r="C36" s="42">
        <v>44167.0</v>
      </c>
      <c r="D36" s="42">
        <v>3980.0</v>
      </c>
      <c r="E36" s="42">
        <v>32813.0</v>
      </c>
      <c r="F36" s="42">
        <v>32505.0</v>
      </c>
      <c r="G36" s="43">
        <v>15.0</v>
      </c>
      <c r="H36" s="43">
        <v>308.0</v>
      </c>
      <c r="I36" s="43">
        <v>228.0</v>
      </c>
      <c r="J36" s="43">
        <v>80.0</v>
      </c>
      <c r="K36" s="42">
        <v>311.0</v>
      </c>
      <c r="L36" s="44">
        <v>11.745136885213206</v>
      </c>
      <c r="M36" s="45">
        <v>8.725817388876331</v>
      </c>
      <c r="N36" s="44">
        <v>3.396200783390314</v>
      </c>
      <c r="O36" s="45" t="s">
        <v>39</v>
      </c>
      <c r="P36" s="44" t="s">
        <v>39</v>
      </c>
      <c r="Q36" s="44" t="s">
        <v>39</v>
      </c>
      <c r="R36" s="44" t="s">
        <v>39</v>
      </c>
      <c r="S36" s="44" t="s">
        <v>39</v>
      </c>
      <c r="T36" s="18"/>
      <c r="U36" s="18"/>
      <c r="V36" s="18"/>
      <c r="W36" s="18"/>
      <c r="X36" s="18"/>
      <c r="Y36" s="18"/>
      <c r="Z36" s="18"/>
    </row>
    <row r="37" ht="15.0" customHeight="1">
      <c r="A37" s="18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18"/>
      <c r="U37" s="18"/>
      <c r="V37" s="18"/>
      <c r="W37" s="18"/>
      <c r="X37" s="18"/>
      <c r="Y37" s="18"/>
      <c r="Z37" s="18"/>
    </row>
    <row r="38" ht="15.0" customHeight="1">
      <c r="A38" s="32" t="s">
        <v>70</v>
      </c>
      <c r="B38" s="18"/>
      <c r="C38" s="18"/>
      <c r="D38" s="18"/>
      <c r="E38" s="18"/>
      <c r="F38" s="18"/>
      <c r="G38" s="18"/>
      <c r="H38" s="46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15.0" customHeight="1">
      <c r="A39" s="32"/>
      <c r="B39" s="18"/>
      <c r="C39" s="18"/>
      <c r="D39" s="18"/>
      <c r="E39" s="18"/>
      <c r="F39" s="18"/>
      <c r="G39" s="18"/>
      <c r="H39" s="47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5.0" customHeight="1">
      <c r="A40" s="32" t="s">
        <v>71</v>
      </c>
      <c r="B40" s="18"/>
      <c r="C40" s="18"/>
      <c r="D40" s="18"/>
      <c r="E40" s="18"/>
      <c r="F40" s="31"/>
      <c r="G40" s="18"/>
      <c r="H40" s="47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15.0" customHeight="1">
      <c r="A41" s="18"/>
      <c r="B41" s="18"/>
      <c r="C41" s="18"/>
      <c r="D41" s="18"/>
      <c r="E41" s="18"/>
      <c r="F41" s="18"/>
      <c r="G41" s="18"/>
      <c r="H41" s="48"/>
      <c r="I41" s="49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5.0" customHeight="1">
      <c r="A42" s="32" t="s">
        <v>72</v>
      </c>
      <c r="B42" s="18"/>
      <c r="C42" s="18"/>
      <c r="D42" s="18"/>
      <c r="E42" s="18"/>
      <c r="F42" s="18"/>
      <c r="G42" s="37"/>
      <c r="H42" s="37"/>
      <c r="I42" s="50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15.0" customHeight="1">
      <c r="A43" s="32"/>
      <c r="B43" s="18"/>
      <c r="C43" s="18"/>
      <c r="D43" s="18"/>
      <c r="E43" s="18"/>
      <c r="F43" s="18"/>
      <c r="G43" s="51"/>
      <c r="H43" s="37"/>
      <c r="I43" s="50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5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15.0" customHeight="1">
      <c r="A45" s="18"/>
      <c r="B45" s="18"/>
      <c r="C45" s="18"/>
      <c r="D45" s="18"/>
      <c r="E45" s="52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5.0" customHeight="1">
      <c r="A46" s="18"/>
      <c r="B46" s="18"/>
      <c r="C46" s="18"/>
      <c r="D46" s="18"/>
      <c r="E46" s="52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15.0" customHeight="1">
      <c r="A47" s="18"/>
      <c r="B47" s="18"/>
      <c r="C47" s="18"/>
      <c r="D47" s="18"/>
      <c r="E47" s="52"/>
      <c r="F47" s="52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5.0" customHeight="1">
      <c r="A48" s="18"/>
      <c r="B48" s="18"/>
      <c r="C48" s="18"/>
      <c r="D48" s="18"/>
      <c r="E48" s="52"/>
      <c r="F48" s="52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5.0" customHeight="1">
      <c r="A49" s="18"/>
      <c r="B49" s="18"/>
      <c r="C49" s="18"/>
      <c r="D49" s="18"/>
      <c r="E49" s="52"/>
      <c r="F49" s="52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5.0" customHeight="1">
      <c r="A50" s="18"/>
      <c r="B50" s="18"/>
      <c r="C50" s="18"/>
      <c r="D50" s="18"/>
      <c r="E50" s="52"/>
      <c r="F50" s="52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5.0" customHeight="1">
      <c r="A51" s="18"/>
      <c r="B51" s="18"/>
      <c r="C51" s="18"/>
      <c r="D51" s="18"/>
      <c r="E51" s="52"/>
      <c r="F51" s="52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15.0" customHeight="1">
      <c r="A52" s="18"/>
      <c r="B52" s="18"/>
      <c r="C52" s="18"/>
      <c r="D52" s="18"/>
      <c r="E52" s="52"/>
      <c r="F52" s="52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5.0" customHeight="1">
      <c r="A53" s="18"/>
      <c r="B53" s="18"/>
      <c r="C53" s="18"/>
      <c r="D53" s="18"/>
      <c r="E53" s="52"/>
      <c r="F53" s="52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5.0" customHeight="1">
      <c r="A54" s="18"/>
      <c r="B54" s="18"/>
      <c r="C54" s="18"/>
      <c r="D54" s="18"/>
      <c r="E54" s="52"/>
      <c r="F54" s="52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5.0" customHeight="1">
      <c r="A55" s="18"/>
      <c r="B55" s="18"/>
      <c r="C55" s="18"/>
      <c r="D55" s="18"/>
      <c r="E55" s="52"/>
      <c r="F55" s="52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5.0" customHeight="1">
      <c r="A56" s="18"/>
      <c r="B56" s="18"/>
      <c r="C56" s="18"/>
      <c r="D56" s="18"/>
      <c r="E56" s="52"/>
      <c r="F56" s="52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15.0" customHeight="1">
      <c r="A57" s="18"/>
      <c r="B57" s="18"/>
      <c r="C57" s="18"/>
      <c r="D57" s="18"/>
      <c r="E57" s="52"/>
      <c r="F57" s="52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15.0" customHeight="1">
      <c r="A58" s="18"/>
      <c r="B58" s="18"/>
      <c r="C58" s="18"/>
      <c r="D58" s="18"/>
      <c r="E58" s="52"/>
      <c r="F58" s="52"/>
      <c r="G58" s="18"/>
      <c r="H58" s="18"/>
      <c r="I58" s="31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5.0" customHeight="1">
      <c r="A59" s="18"/>
      <c r="B59" s="18"/>
      <c r="C59" s="18"/>
      <c r="D59" s="18"/>
      <c r="E59" s="52"/>
      <c r="F59" s="52"/>
      <c r="G59" s="18"/>
      <c r="H59" s="18"/>
      <c r="I59" s="31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5.0" customHeight="1">
      <c r="A60" s="18"/>
      <c r="B60" s="18"/>
      <c r="C60" s="18"/>
      <c r="D60" s="18"/>
      <c r="E60" s="52"/>
      <c r="F60" s="52"/>
      <c r="G60" s="18"/>
      <c r="H60" s="18"/>
      <c r="I60" s="31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5.0" customHeight="1">
      <c r="A61" s="18"/>
      <c r="B61" s="18"/>
      <c r="C61" s="18"/>
      <c r="D61" s="18"/>
      <c r="E61" s="52"/>
      <c r="F61" s="52"/>
      <c r="G61" s="18"/>
      <c r="H61" s="18"/>
      <c r="I61" s="31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5.0" customHeight="1">
      <c r="A62" s="18"/>
      <c r="B62" s="18"/>
      <c r="C62" s="18"/>
      <c r="D62" s="18"/>
      <c r="E62" s="52"/>
      <c r="F62" s="52"/>
      <c r="G62" s="18"/>
      <c r="H62" s="18"/>
      <c r="I62" s="31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5.0" customHeight="1">
      <c r="A63" s="18"/>
      <c r="B63" s="18"/>
      <c r="C63" s="18"/>
      <c r="D63" s="18"/>
      <c r="E63" s="52"/>
      <c r="F63" s="52"/>
      <c r="G63" s="18"/>
      <c r="H63" s="18"/>
      <c r="I63" s="31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5.0" customHeight="1">
      <c r="A64" s="18"/>
      <c r="B64" s="18"/>
      <c r="C64" s="18"/>
      <c r="D64" s="18"/>
      <c r="E64" s="52"/>
      <c r="F64" s="52"/>
      <c r="G64" s="18"/>
      <c r="H64" s="18"/>
      <c r="I64" s="31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5.0" customHeight="1">
      <c r="A65" s="18"/>
      <c r="B65" s="18"/>
      <c r="C65" s="18"/>
      <c r="D65" s="18"/>
      <c r="E65" s="52"/>
      <c r="F65" s="52"/>
      <c r="G65" s="18"/>
      <c r="H65" s="18"/>
      <c r="I65" s="31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15.0" customHeight="1">
      <c r="A66" s="18"/>
      <c r="B66" s="18"/>
      <c r="C66" s="18"/>
      <c r="D66" s="18"/>
      <c r="E66" s="52"/>
      <c r="F66" s="52"/>
      <c r="G66" s="18"/>
      <c r="H66" s="18"/>
      <c r="I66" s="31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15.0" customHeight="1">
      <c r="A67" s="18"/>
      <c r="B67" s="18"/>
      <c r="C67" s="18"/>
      <c r="D67" s="18"/>
      <c r="E67" s="52"/>
      <c r="F67" s="52"/>
      <c r="G67" s="18"/>
      <c r="H67" s="18"/>
      <c r="I67" s="31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5.0" customHeight="1">
      <c r="A68" s="18"/>
      <c r="B68" s="18"/>
      <c r="C68" s="18"/>
      <c r="D68" s="18"/>
      <c r="E68" s="52"/>
      <c r="F68" s="52"/>
      <c r="G68" s="18"/>
      <c r="H68" s="18"/>
      <c r="I68" s="31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5.0" customHeight="1">
      <c r="A69" s="18"/>
      <c r="B69" s="18"/>
      <c r="C69" s="18"/>
      <c r="D69" s="18"/>
      <c r="E69" s="52"/>
      <c r="F69" s="52"/>
      <c r="G69" s="18"/>
      <c r="H69" s="18"/>
      <c r="I69" s="31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5.0" customHeight="1">
      <c r="A70" s="18"/>
      <c r="B70" s="18"/>
      <c r="C70" s="18"/>
      <c r="D70" s="18"/>
      <c r="E70" s="52"/>
      <c r="F70" s="52"/>
      <c r="G70" s="18"/>
      <c r="H70" s="18"/>
      <c r="I70" s="31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5.0" customHeight="1">
      <c r="A71" s="18"/>
      <c r="B71" s="18"/>
      <c r="C71" s="18"/>
      <c r="D71" s="18"/>
      <c r="E71" s="52"/>
      <c r="F71" s="52"/>
      <c r="G71" s="18"/>
      <c r="H71" s="18"/>
      <c r="I71" s="31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15.0" customHeight="1">
      <c r="A72" s="18"/>
      <c r="B72" s="18"/>
      <c r="C72" s="18"/>
      <c r="D72" s="18"/>
      <c r="E72" s="18"/>
      <c r="F72" s="52"/>
      <c r="G72" s="18"/>
      <c r="H72" s="18"/>
      <c r="I72" s="31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5.0" customHeight="1">
      <c r="A73" s="18"/>
      <c r="B73" s="18"/>
      <c r="C73" s="18"/>
      <c r="D73" s="18"/>
      <c r="E73" s="18"/>
      <c r="F73" s="52"/>
      <c r="G73" s="18"/>
      <c r="H73" s="18"/>
      <c r="I73" s="31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5.0" customHeight="1">
      <c r="A74" s="18"/>
      <c r="B74" s="18"/>
      <c r="C74" s="18"/>
      <c r="D74" s="18"/>
      <c r="E74" s="18"/>
      <c r="F74" s="18"/>
      <c r="G74" s="18"/>
      <c r="H74" s="18"/>
      <c r="I74" s="31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5.0" customHeight="1">
      <c r="A75" s="18"/>
      <c r="B75" s="18"/>
      <c r="C75" s="18"/>
      <c r="D75" s="18"/>
      <c r="E75" s="18"/>
      <c r="F75" s="18"/>
      <c r="G75" s="18"/>
      <c r="H75" s="18"/>
      <c r="I75" s="31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5.0" customHeight="1">
      <c r="A76" s="18"/>
      <c r="B76" s="18"/>
      <c r="C76" s="18"/>
      <c r="D76" s="18"/>
      <c r="E76" s="18"/>
      <c r="F76" s="18"/>
      <c r="G76" s="18"/>
      <c r="H76" s="18"/>
      <c r="I76" s="31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5.0" customHeight="1">
      <c r="A77" s="18"/>
      <c r="B77" s="18"/>
      <c r="C77" s="18"/>
      <c r="D77" s="18"/>
      <c r="E77" s="18"/>
      <c r="F77" s="18"/>
      <c r="G77" s="18"/>
      <c r="H77" s="18"/>
      <c r="I77" s="31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5.0" customHeight="1">
      <c r="A78" s="18"/>
      <c r="B78" s="18"/>
      <c r="C78" s="18"/>
      <c r="D78" s="18"/>
      <c r="E78" s="18"/>
      <c r="F78" s="18"/>
      <c r="G78" s="18"/>
      <c r="H78" s="18"/>
      <c r="I78" s="31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5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5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5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5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5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15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5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15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5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15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15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15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15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15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15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15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15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15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15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15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15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15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15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15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15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15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15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15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15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15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15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15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15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15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15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15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15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15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15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15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5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ht="15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ht="15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ht="15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ht="15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ht="15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ht="15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ht="15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5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ht="15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ht="15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ht="15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ht="15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ht="15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ht="15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ht="15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ht="15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ht="15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ht="15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ht="15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ht="15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ht="15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ht="15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ht="15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ht="15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ht="15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ht="15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ht="15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ht="15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ht="15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ht="15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ht="15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ht="15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ht="15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ht="15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ht="15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ht="15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ht="15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ht="15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ht="15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ht="15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ht="15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ht="15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ht="15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ht="15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ht="15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ht="15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ht="15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ht="15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ht="15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ht="15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ht="15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ht="15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ht="15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ht="15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ht="15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ht="15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ht="15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ht="15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ht="15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ht="15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ht="15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ht="15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ht="15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ht="15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ht="15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ht="15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ht="15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ht="15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ht="15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ht="15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ht="15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ht="15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ht="15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ht="15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ht="15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ht="15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ht="15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ht="15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ht="15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ht="15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ht="15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ht="15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ht="15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ht="15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ht="15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ht="15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ht="15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ht="15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ht="15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ht="15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ht="15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ht="15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ht="15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ht="15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ht="15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ht="15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ht="15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ht="15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ht="15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ht="15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ht="15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9">
    <mergeCell ref="E4:E5"/>
    <mergeCell ref="F4:G4"/>
    <mergeCell ref="H38:H41"/>
    <mergeCell ref="K3:K5"/>
    <mergeCell ref="L4:L5"/>
    <mergeCell ref="M4:M5"/>
    <mergeCell ref="N4:N5"/>
    <mergeCell ref="O4:O5"/>
    <mergeCell ref="P4:P5"/>
    <mergeCell ref="Q4:Q5"/>
    <mergeCell ref="R4:R5"/>
    <mergeCell ref="A3:A5"/>
    <mergeCell ref="B3:B5"/>
    <mergeCell ref="C3:C5"/>
    <mergeCell ref="D3:D5"/>
    <mergeCell ref="E3:J3"/>
    <mergeCell ref="L3:S3"/>
    <mergeCell ref="H4:J4"/>
    <mergeCell ref="S4:S5"/>
  </mergeCells>
  <printOptions/>
  <pageMargins bottom="0.315277777777778" footer="0.0" header="0.0" left="0.315277777777778" right="0.315277777777778" top="0.315277777777778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4.25"/>
    <col customWidth="1" min="2" max="10" width="12.63"/>
    <col customWidth="1" min="11" max="26" width="9.13"/>
  </cols>
  <sheetData>
    <row r="1" ht="15.0" customHeight="1">
      <c r="A1" s="16" t="s">
        <v>73</v>
      </c>
      <c r="B1" s="32"/>
      <c r="C1" s="32"/>
      <c r="D1" s="32"/>
      <c r="E1" s="32"/>
      <c r="F1" s="32"/>
      <c r="G1" s="32"/>
      <c r="H1" s="32"/>
      <c r="I1" s="32"/>
      <c r="J1" s="32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ht="15.0" customHeight="1">
      <c r="A2" s="18"/>
      <c r="B2" s="32"/>
      <c r="C2" s="32"/>
      <c r="D2" s="32"/>
      <c r="E2" s="32"/>
      <c r="F2" s="32"/>
      <c r="G2" s="32"/>
      <c r="H2" s="32"/>
      <c r="I2" s="32"/>
      <c r="J2" s="32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ht="15.0" customHeight="1">
      <c r="A3" s="20" t="s">
        <v>74</v>
      </c>
      <c r="B3" s="53" t="s">
        <v>19</v>
      </c>
      <c r="C3" s="22"/>
      <c r="D3" s="23"/>
      <c r="E3" s="53" t="s">
        <v>22</v>
      </c>
      <c r="F3" s="22"/>
      <c r="G3" s="23"/>
      <c r="H3" s="53" t="s">
        <v>75</v>
      </c>
      <c r="I3" s="22"/>
      <c r="J3" s="23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ht="15.0" customHeight="1">
      <c r="A4" s="24"/>
      <c r="B4" s="53" t="s">
        <v>76</v>
      </c>
      <c r="C4" s="23"/>
      <c r="D4" s="20" t="s">
        <v>25</v>
      </c>
      <c r="E4" s="53" t="s">
        <v>76</v>
      </c>
      <c r="F4" s="23"/>
      <c r="G4" s="20" t="s">
        <v>25</v>
      </c>
      <c r="H4" s="53" t="s">
        <v>76</v>
      </c>
      <c r="I4" s="23"/>
      <c r="J4" s="20" t="s">
        <v>25</v>
      </c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ht="15.0" customHeight="1">
      <c r="A5" s="25"/>
      <c r="B5" s="26" t="s">
        <v>77</v>
      </c>
      <c r="C5" s="26" t="s">
        <v>78</v>
      </c>
      <c r="D5" s="25"/>
      <c r="E5" s="26" t="s">
        <v>77</v>
      </c>
      <c r="F5" s="26" t="s">
        <v>78</v>
      </c>
      <c r="G5" s="25"/>
      <c r="H5" s="26" t="s">
        <v>77</v>
      </c>
      <c r="I5" s="26" t="s">
        <v>78</v>
      </c>
      <c r="J5" s="25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ht="15.0" customHeight="1">
      <c r="A6" s="27" t="s">
        <v>79</v>
      </c>
      <c r="B6" s="28">
        <v>1839612.0</v>
      </c>
      <c r="C6" s="28">
        <v>1920838.0</v>
      </c>
      <c r="D6" s="29">
        <v>3760450.0</v>
      </c>
      <c r="E6" s="28">
        <v>17018.0</v>
      </c>
      <c r="F6" s="28">
        <v>15795.0</v>
      </c>
      <c r="G6" s="29">
        <v>32813.0</v>
      </c>
      <c r="H6" s="54">
        <f t="shared" ref="H6:J6" si="1">E6/B6*1000</f>
        <v>9.250863769</v>
      </c>
      <c r="I6" s="54">
        <f t="shared" si="1"/>
        <v>8.222973515</v>
      </c>
      <c r="J6" s="55">
        <f t="shared" si="1"/>
        <v>8.725817389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ht="15.0" customHeight="1">
      <c r="A7" s="32" t="s">
        <v>38</v>
      </c>
      <c r="B7" s="33">
        <v>35658.0</v>
      </c>
      <c r="C7" s="33">
        <v>34854.0</v>
      </c>
      <c r="D7" s="34">
        <v>70512.0</v>
      </c>
      <c r="E7" s="33">
        <v>243.0</v>
      </c>
      <c r="F7" s="33">
        <v>221.0</v>
      </c>
      <c r="G7" s="34">
        <v>464.0</v>
      </c>
      <c r="H7" s="56">
        <f t="shared" ref="H7:J7" si="2">E7/B7*1000</f>
        <v>6.81474003</v>
      </c>
      <c r="I7" s="56">
        <f t="shared" si="2"/>
        <v>6.34073564</v>
      </c>
      <c r="J7" s="40">
        <f t="shared" si="2"/>
        <v>6.580440209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ht="15.0" customHeight="1">
      <c r="A8" s="32" t="s">
        <v>40</v>
      </c>
      <c r="B8" s="33">
        <v>702671.0</v>
      </c>
      <c r="C8" s="33">
        <v>751013.0</v>
      </c>
      <c r="D8" s="34">
        <v>1453684.0</v>
      </c>
      <c r="E8" s="33">
        <v>6524.0</v>
      </c>
      <c r="F8" s="33">
        <v>6509.0</v>
      </c>
      <c r="G8" s="34">
        <v>13033.0</v>
      </c>
      <c r="H8" s="56">
        <f t="shared" ref="H8:J8" si="3">E8/B8*1000</f>
        <v>9.284572723</v>
      </c>
      <c r="I8" s="56">
        <f t="shared" si="3"/>
        <v>8.666960492</v>
      </c>
      <c r="J8" s="40">
        <f t="shared" si="3"/>
        <v>8.965497316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ht="15.0" customHeight="1">
      <c r="A9" s="32" t="s">
        <v>41</v>
      </c>
      <c r="B9" s="33">
        <v>148639.0</v>
      </c>
      <c r="C9" s="33">
        <v>153250.0</v>
      </c>
      <c r="D9" s="34">
        <v>301889.0</v>
      </c>
      <c r="E9" s="33">
        <v>1063.0</v>
      </c>
      <c r="F9" s="33">
        <v>899.0</v>
      </c>
      <c r="G9" s="34">
        <v>1962.0</v>
      </c>
      <c r="H9" s="56">
        <f t="shared" ref="H9:J9" si="4">E9/B9*1000</f>
        <v>7.15155511</v>
      </c>
      <c r="I9" s="56">
        <f t="shared" si="4"/>
        <v>5.866231648</v>
      </c>
      <c r="J9" s="40">
        <f t="shared" si="4"/>
        <v>6.499077475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15.0" customHeight="1">
      <c r="A10" s="32" t="s">
        <v>42</v>
      </c>
      <c r="B10" s="33">
        <v>34327.0</v>
      </c>
      <c r="C10" s="33">
        <v>34329.0</v>
      </c>
      <c r="D10" s="34">
        <v>68656.0</v>
      </c>
      <c r="E10" s="33">
        <v>300.0</v>
      </c>
      <c r="F10" s="33">
        <v>248.0</v>
      </c>
      <c r="G10" s="34">
        <v>548.0</v>
      </c>
      <c r="H10" s="56">
        <f t="shared" ref="H10:J10" si="5">E10/B10*1000</f>
        <v>8.739476214</v>
      </c>
      <c r="I10" s="56">
        <f t="shared" si="5"/>
        <v>7.224212765</v>
      </c>
      <c r="J10" s="40">
        <f t="shared" si="5"/>
        <v>7.981822419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15.0" customHeight="1">
      <c r="A11" s="32" t="s">
        <v>43</v>
      </c>
      <c r="B11" s="33">
        <v>20425.0</v>
      </c>
      <c r="C11" s="33">
        <v>20201.0</v>
      </c>
      <c r="D11" s="34">
        <v>40626.0</v>
      </c>
      <c r="E11" s="33">
        <v>164.0</v>
      </c>
      <c r="F11" s="33">
        <v>110.0</v>
      </c>
      <c r="G11" s="34">
        <v>274.0</v>
      </c>
      <c r="H11" s="56">
        <f t="shared" ref="H11:J11" si="6">E11/B11*1000</f>
        <v>8.029375765</v>
      </c>
      <c r="I11" s="56">
        <f t="shared" si="6"/>
        <v>5.445274986</v>
      </c>
      <c r="J11" s="40">
        <f t="shared" si="6"/>
        <v>6.744449367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15.0" customHeight="1">
      <c r="A12" s="32" t="s">
        <v>44</v>
      </c>
      <c r="B12" s="33">
        <v>71561.0</v>
      </c>
      <c r="C12" s="33">
        <v>72880.0</v>
      </c>
      <c r="D12" s="34">
        <v>144441.0</v>
      </c>
      <c r="E12" s="33">
        <v>752.0</v>
      </c>
      <c r="F12" s="33">
        <v>666.0</v>
      </c>
      <c r="G12" s="34">
        <v>1418.0</v>
      </c>
      <c r="H12" s="56">
        <f t="shared" ref="H12:J12" si="7">E12/B12*1000</f>
        <v>10.50851721</v>
      </c>
      <c r="I12" s="56">
        <f t="shared" si="7"/>
        <v>9.13830955</v>
      </c>
      <c r="J12" s="40">
        <f t="shared" si="7"/>
        <v>9.817157178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15.0" customHeight="1">
      <c r="A13" s="32" t="s">
        <v>45</v>
      </c>
      <c r="B13" s="33">
        <v>17879.0</v>
      </c>
      <c r="C13" s="33">
        <v>18397.0</v>
      </c>
      <c r="D13" s="34">
        <v>36276.0</v>
      </c>
      <c r="E13" s="33">
        <v>159.0</v>
      </c>
      <c r="F13" s="33">
        <v>137.0</v>
      </c>
      <c r="G13" s="34">
        <v>296.0</v>
      </c>
      <c r="H13" s="56">
        <f t="shared" ref="H13:J13" si="8">E13/B13*1000</f>
        <v>8.893114827</v>
      </c>
      <c r="I13" s="56">
        <f t="shared" si="8"/>
        <v>7.446866337</v>
      </c>
      <c r="J13" s="40">
        <f t="shared" si="8"/>
        <v>8.159664792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15.0" customHeight="1">
      <c r="A14" s="32" t="s">
        <v>46</v>
      </c>
      <c r="B14" s="33">
        <v>35189.0</v>
      </c>
      <c r="C14" s="33">
        <v>34623.0</v>
      </c>
      <c r="D14" s="34">
        <v>69812.0</v>
      </c>
      <c r="E14" s="33">
        <v>322.0</v>
      </c>
      <c r="F14" s="33">
        <v>266.0</v>
      </c>
      <c r="G14" s="34">
        <v>588.0</v>
      </c>
      <c r="H14" s="56">
        <f t="shared" ref="H14:J14" si="9">E14/B14*1000</f>
        <v>9.150586831</v>
      </c>
      <c r="I14" s="56">
        <f t="shared" si="9"/>
        <v>7.682754239</v>
      </c>
      <c r="J14" s="40">
        <f t="shared" si="9"/>
        <v>8.422620753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15.0" customHeight="1">
      <c r="A15" s="32" t="s">
        <v>47</v>
      </c>
      <c r="B15" s="33">
        <v>56947.0</v>
      </c>
      <c r="C15" s="33">
        <v>58072.0</v>
      </c>
      <c r="D15" s="34">
        <v>115019.0</v>
      </c>
      <c r="E15" s="33">
        <v>606.0</v>
      </c>
      <c r="F15" s="33">
        <v>577.0</v>
      </c>
      <c r="G15" s="34">
        <v>1183.0</v>
      </c>
      <c r="H15" s="56">
        <f t="shared" ref="H15:J15" si="10">E15/B15*1000</f>
        <v>10.64147365</v>
      </c>
      <c r="I15" s="56">
        <f t="shared" si="10"/>
        <v>9.93594159</v>
      </c>
      <c r="J15" s="40">
        <f t="shared" si="10"/>
        <v>10.28525722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15.0" customHeight="1">
      <c r="A16" s="32" t="s">
        <v>48</v>
      </c>
      <c r="B16" s="33">
        <v>2587.0</v>
      </c>
      <c r="C16" s="33">
        <v>2488.0</v>
      </c>
      <c r="D16" s="34">
        <v>5075.0</v>
      </c>
      <c r="E16" s="33">
        <v>21.0</v>
      </c>
      <c r="F16" s="33">
        <v>10.0</v>
      </c>
      <c r="G16" s="34">
        <v>31.0</v>
      </c>
      <c r="H16" s="56">
        <f t="shared" ref="H16:J16" si="11">E16/B16*1000</f>
        <v>8.11751063</v>
      </c>
      <c r="I16" s="56">
        <f t="shared" si="11"/>
        <v>4.019292605</v>
      </c>
      <c r="J16" s="40">
        <f t="shared" si="11"/>
        <v>6.108374384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15.0" customHeight="1">
      <c r="A17" s="32" t="s">
        <v>49</v>
      </c>
      <c r="B17" s="33">
        <v>2963.0</v>
      </c>
      <c r="C17" s="33">
        <v>2815.0</v>
      </c>
      <c r="D17" s="34">
        <v>5778.0</v>
      </c>
      <c r="E17" s="33">
        <v>17.0</v>
      </c>
      <c r="F17" s="33">
        <v>20.0</v>
      </c>
      <c r="G17" s="34">
        <v>37.0</v>
      </c>
      <c r="H17" s="56">
        <f t="shared" ref="H17:J17" si="12">E17/B17*1000</f>
        <v>5.737428282</v>
      </c>
      <c r="I17" s="56">
        <f t="shared" si="12"/>
        <v>7.104795737</v>
      </c>
      <c r="J17" s="40">
        <f t="shared" si="12"/>
        <v>6.403599862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15.0" customHeight="1">
      <c r="A18" s="32" t="s">
        <v>50</v>
      </c>
      <c r="B18" s="33">
        <v>19801.0</v>
      </c>
      <c r="C18" s="33">
        <v>20608.0</v>
      </c>
      <c r="D18" s="34">
        <v>40409.0</v>
      </c>
      <c r="E18" s="33">
        <v>202.0</v>
      </c>
      <c r="F18" s="33">
        <v>165.0</v>
      </c>
      <c r="G18" s="34">
        <v>367.0</v>
      </c>
      <c r="H18" s="56">
        <f t="shared" ref="H18:J18" si="13">E18/B18*1000</f>
        <v>10.20150497</v>
      </c>
      <c r="I18" s="56">
        <f t="shared" si="13"/>
        <v>8.006599379</v>
      </c>
      <c r="J18" s="40">
        <f t="shared" si="13"/>
        <v>9.082135168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15.0" customHeight="1">
      <c r="A19" s="32" t="s">
        <v>51</v>
      </c>
      <c r="B19" s="33">
        <v>102069.0</v>
      </c>
      <c r="C19" s="33">
        <v>111067.0</v>
      </c>
      <c r="D19" s="34">
        <v>213136.0</v>
      </c>
      <c r="E19" s="33">
        <v>989.0</v>
      </c>
      <c r="F19" s="33">
        <v>940.0</v>
      </c>
      <c r="G19" s="34">
        <v>1929.0</v>
      </c>
      <c r="H19" s="56">
        <f t="shared" ref="H19:J19" si="14">E19/B19*1000</f>
        <v>9.689523754</v>
      </c>
      <c r="I19" s="56">
        <f t="shared" si="14"/>
        <v>8.463359954</v>
      </c>
      <c r="J19" s="40">
        <f t="shared" si="14"/>
        <v>9.050559267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15.0" customHeight="1">
      <c r="A20" s="32" t="s">
        <v>52</v>
      </c>
      <c r="B20" s="33">
        <v>136130.0</v>
      </c>
      <c r="C20" s="33">
        <v>141645.0</v>
      </c>
      <c r="D20" s="34">
        <v>277775.0</v>
      </c>
      <c r="E20" s="33">
        <v>1406.0</v>
      </c>
      <c r="F20" s="33">
        <v>1345.0</v>
      </c>
      <c r="G20" s="34">
        <v>2751.0</v>
      </c>
      <c r="H20" s="56">
        <f t="shared" ref="H20:J20" si="15">E20/B20*1000</f>
        <v>10.32836259</v>
      </c>
      <c r="I20" s="56">
        <f t="shared" si="15"/>
        <v>9.495569911</v>
      </c>
      <c r="J20" s="40">
        <f t="shared" si="15"/>
        <v>9.903699037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15.0" customHeight="1">
      <c r="A21" s="32" t="s">
        <v>53</v>
      </c>
      <c r="B21" s="33">
        <v>26589.0</v>
      </c>
      <c r="C21" s="33">
        <v>27243.0</v>
      </c>
      <c r="D21" s="34">
        <v>53832.0</v>
      </c>
      <c r="E21" s="33">
        <v>211.0</v>
      </c>
      <c r="F21" s="33">
        <v>163.0</v>
      </c>
      <c r="G21" s="34">
        <v>374.0</v>
      </c>
      <c r="H21" s="56">
        <f t="shared" ref="H21:J21" si="16">E21/B21*1000</f>
        <v>7.935612471</v>
      </c>
      <c r="I21" s="56">
        <f t="shared" si="16"/>
        <v>5.983188342</v>
      </c>
      <c r="J21" s="40">
        <f t="shared" si="16"/>
        <v>6.947540496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15.0" customHeight="1">
      <c r="A22" s="32" t="s">
        <v>54</v>
      </c>
      <c r="B22" s="33">
        <v>7661.0</v>
      </c>
      <c r="C22" s="33">
        <v>7833.0</v>
      </c>
      <c r="D22" s="34">
        <v>15494.0</v>
      </c>
      <c r="E22" s="33">
        <v>54.0</v>
      </c>
      <c r="F22" s="33">
        <v>38.0</v>
      </c>
      <c r="G22" s="34">
        <v>92.0</v>
      </c>
      <c r="H22" s="56">
        <f t="shared" ref="H22:J22" si="17">E22/B22*1000</f>
        <v>7.048688161</v>
      </c>
      <c r="I22" s="56">
        <f t="shared" si="17"/>
        <v>4.851270267</v>
      </c>
      <c r="J22" s="40">
        <f t="shared" si="17"/>
        <v>5.937782367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15.0" customHeight="1">
      <c r="A23" s="32" t="s">
        <v>55</v>
      </c>
      <c r="B23" s="33">
        <v>56509.0</v>
      </c>
      <c r="C23" s="33">
        <v>59597.0</v>
      </c>
      <c r="D23" s="34">
        <v>116106.0</v>
      </c>
      <c r="E23" s="33">
        <v>544.0</v>
      </c>
      <c r="F23" s="33">
        <v>448.0</v>
      </c>
      <c r="G23" s="34">
        <v>992.0</v>
      </c>
      <c r="H23" s="56">
        <f t="shared" ref="H23:J23" si="18">E23/B23*1000</f>
        <v>9.626785114</v>
      </c>
      <c r="I23" s="56">
        <f t="shared" si="18"/>
        <v>7.517156904</v>
      </c>
      <c r="J23" s="40">
        <f t="shared" si="18"/>
        <v>8.543916766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15.0" customHeight="1">
      <c r="A24" s="32" t="s">
        <v>56</v>
      </c>
      <c r="B24" s="33">
        <v>21523.0</v>
      </c>
      <c r="C24" s="33">
        <v>22385.0</v>
      </c>
      <c r="D24" s="34">
        <v>43908.0</v>
      </c>
      <c r="E24" s="33">
        <v>175.0</v>
      </c>
      <c r="F24" s="33">
        <v>114.0</v>
      </c>
      <c r="G24" s="34">
        <v>289.0</v>
      </c>
      <c r="H24" s="56">
        <f t="shared" ref="H24:J24" si="19">E24/B24*1000</f>
        <v>8.130836779</v>
      </c>
      <c r="I24" s="56">
        <f t="shared" si="19"/>
        <v>5.092696002</v>
      </c>
      <c r="J24" s="40">
        <f t="shared" si="19"/>
        <v>6.581944065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15.0" customHeight="1">
      <c r="A25" s="32" t="s">
        <v>57</v>
      </c>
      <c r="B25" s="33">
        <v>29069.0</v>
      </c>
      <c r="C25" s="33">
        <v>31096.0</v>
      </c>
      <c r="D25" s="34">
        <v>60165.0</v>
      </c>
      <c r="E25" s="33">
        <v>279.0</v>
      </c>
      <c r="F25" s="33">
        <v>227.0</v>
      </c>
      <c r="G25" s="34">
        <v>506.0</v>
      </c>
      <c r="H25" s="56">
        <f t="shared" ref="H25:J25" si="20">E25/B25*1000</f>
        <v>9.597853383</v>
      </c>
      <c r="I25" s="56">
        <f t="shared" si="20"/>
        <v>7.299974273</v>
      </c>
      <c r="J25" s="40">
        <f t="shared" si="20"/>
        <v>8.410205269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15.0" customHeight="1">
      <c r="A26" s="32" t="s">
        <v>58</v>
      </c>
      <c r="B26" s="33">
        <v>112756.0</v>
      </c>
      <c r="C26" s="33">
        <v>115745.0</v>
      </c>
      <c r="D26" s="34">
        <v>228501.0</v>
      </c>
      <c r="E26" s="33">
        <v>1092.0</v>
      </c>
      <c r="F26" s="33">
        <v>1008.0</v>
      </c>
      <c r="G26" s="34">
        <v>2100.0</v>
      </c>
      <c r="H26" s="56">
        <f t="shared" ref="H26:J26" si="21">E26/B26*1000</f>
        <v>9.684628756</v>
      </c>
      <c r="I26" s="56">
        <f t="shared" si="21"/>
        <v>8.708799516</v>
      </c>
      <c r="J26" s="40">
        <f t="shared" si="21"/>
        <v>9.190331771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15.0" customHeight="1">
      <c r="A27" s="32" t="s">
        <v>59</v>
      </c>
      <c r="B27" s="33">
        <v>60104.0</v>
      </c>
      <c r="C27" s="33">
        <v>58929.0</v>
      </c>
      <c r="D27" s="34">
        <v>119033.0</v>
      </c>
      <c r="E27" s="33">
        <v>511.0</v>
      </c>
      <c r="F27" s="33">
        <v>436.0</v>
      </c>
      <c r="G27" s="34">
        <v>947.0</v>
      </c>
      <c r="H27" s="56">
        <f t="shared" ref="H27:J27" si="22">E27/B27*1000</f>
        <v>8.501929988</v>
      </c>
      <c r="I27" s="56">
        <f t="shared" si="22"/>
        <v>7.39873407</v>
      </c>
      <c r="J27" s="40">
        <f t="shared" si="22"/>
        <v>7.955776969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15.0" customHeight="1">
      <c r="A28" s="32" t="s">
        <v>60</v>
      </c>
      <c r="B28" s="33">
        <v>2618.0</v>
      </c>
      <c r="C28" s="33">
        <v>2445.0</v>
      </c>
      <c r="D28" s="34">
        <v>5063.0</v>
      </c>
      <c r="E28" s="33">
        <v>43.0</v>
      </c>
      <c r="F28" s="33">
        <v>24.0</v>
      </c>
      <c r="G28" s="34">
        <v>67.0</v>
      </c>
      <c r="H28" s="56">
        <f t="shared" ref="H28:J28" si="23">E28/B28*1000</f>
        <v>16.42475172</v>
      </c>
      <c r="I28" s="56">
        <f t="shared" si="23"/>
        <v>9.81595092</v>
      </c>
      <c r="J28" s="40">
        <f t="shared" si="23"/>
        <v>13.23326091</v>
      </c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15.0" customHeight="1">
      <c r="A29" s="32" t="s">
        <v>61</v>
      </c>
      <c r="B29" s="33">
        <v>59603.0</v>
      </c>
      <c r="C29" s="33">
        <v>61938.0</v>
      </c>
      <c r="D29" s="34">
        <v>121541.0</v>
      </c>
      <c r="E29" s="33">
        <v>647.0</v>
      </c>
      <c r="F29" s="33">
        <v>564.0</v>
      </c>
      <c r="G29" s="34">
        <v>1211.0</v>
      </c>
      <c r="H29" s="56">
        <f t="shared" ref="H29:J29" si="24">E29/B29*1000</f>
        <v>10.8551583</v>
      </c>
      <c r="I29" s="56">
        <f t="shared" si="24"/>
        <v>9.105880074</v>
      </c>
      <c r="J29" s="40">
        <f t="shared" si="24"/>
        <v>9.963715948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15.0" customHeight="1">
      <c r="A30" s="32" t="s">
        <v>62</v>
      </c>
      <c r="B30" s="33">
        <v>10697.0</v>
      </c>
      <c r="C30" s="33">
        <v>10989.0</v>
      </c>
      <c r="D30" s="34">
        <v>21686.0</v>
      </c>
      <c r="E30" s="33">
        <v>71.0</v>
      </c>
      <c r="F30" s="33">
        <v>71.0</v>
      </c>
      <c r="G30" s="34">
        <v>142.0</v>
      </c>
      <c r="H30" s="56">
        <f t="shared" ref="H30:J30" si="25">E30/B30*1000</f>
        <v>6.637374965</v>
      </c>
      <c r="I30" s="56">
        <f t="shared" si="25"/>
        <v>6.461006461</v>
      </c>
      <c r="J30" s="40">
        <f t="shared" si="25"/>
        <v>6.54800332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15.0" customHeight="1">
      <c r="A31" s="32" t="s">
        <v>63</v>
      </c>
      <c r="B31" s="33">
        <v>7104.0</v>
      </c>
      <c r="C31" s="33">
        <v>7004.0</v>
      </c>
      <c r="D31" s="34">
        <v>14108.0</v>
      </c>
      <c r="E31" s="33">
        <v>61.0</v>
      </c>
      <c r="F31" s="33">
        <v>46.0</v>
      </c>
      <c r="G31" s="34">
        <v>107.0</v>
      </c>
      <c r="H31" s="56">
        <f t="shared" ref="H31:J31" si="26">E31/B31*1000</f>
        <v>8.586711712</v>
      </c>
      <c r="I31" s="56">
        <f t="shared" si="26"/>
        <v>6.567675614</v>
      </c>
      <c r="J31" s="40">
        <f t="shared" si="26"/>
        <v>7.584349305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15.0" customHeight="1">
      <c r="A32" s="41" t="s">
        <v>64</v>
      </c>
      <c r="B32" s="57">
        <v>58533.0</v>
      </c>
      <c r="C32" s="57">
        <v>59392.0</v>
      </c>
      <c r="D32" s="42">
        <v>117925.0</v>
      </c>
      <c r="E32" s="57">
        <v>562.0</v>
      </c>
      <c r="F32" s="57">
        <v>543.0</v>
      </c>
      <c r="G32" s="42">
        <v>1105.0</v>
      </c>
      <c r="H32" s="58">
        <f t="shared" ref="H32:J32" si="27">E32/B32*1000</f>
        <v>9.60142142</v>
      </c>
      <c r="I32" s="58">
        <f t="shared" si="27"/>
        <v>9.142645474</v>
      </c>
      <c r="J32" s="44">
        <f t="shared" si="27"/>
        <v>9.370362519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15.0" customHeight="1">
      <c r="A33" s="36"/>
      <c r="B33" s="36"/>
      <c r="C33" s="36"/>
      <c r="D33" s="36"/>
      <c r="E33" s="59"/>
      <c r="F33" s="59"/>
      <c r="G33" s="59"/>
      <c r="H33" s="36"/>
      <c r="I33" s="36"/>
      <c r="J33" s="36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15.0" customHeight="1">
      <c r="A34" s="60" t="s">
        <v>80</v>
      </c>
      <c r="B34" s="61"/>
      <c r="C34" s="61"/>
      <c r="D34" s="61"/>
      <c r="E34" s="61"/>
      <c r="F34" s="61"/>
      <c r="G34" s="61"/>
      <c r="H34" s="61"/>
      <c r="I34" s="61"/>
      <c r="J34" s="62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15.0" customHeight="1">
      <c r="A35" s="63"/>
      <c r="B35" s="64"/>
      <c r="C35" s="64"/>
      <c r="D35" s="64"/>
      <c r="E35" s="64"/>
      <c r="F35" s="64"/>
      <c r="G35" s="64"/>
      <c r="H35" s="64"/>
      <c r="I35" s="64"/>
      <c r="J35" s="65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15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5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15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15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5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15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5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5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15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5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15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5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5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5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5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15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5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5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5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5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15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15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5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5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5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5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5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5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5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15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15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5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5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5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5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15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5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5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5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5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5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5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5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5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5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5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5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15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5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15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5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15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15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15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15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15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15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15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15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15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15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15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15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15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15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15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15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15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15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15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15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15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15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15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15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15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15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15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15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15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15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15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5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ht="15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ht="15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ht="15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ht="15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ht="15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ht="15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ht="15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5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ht="15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ht="15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ht="15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ht="15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ht="15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ht="15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ht="15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ht="15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ht="15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ht="15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ht="15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ht="15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ht="15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ht="15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ht="15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ht="15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ht="15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ht="15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ht="15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ht="15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ht="15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ht="15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ht="15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ht="15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ht="15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ht="15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ht="15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ht="15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ht="15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ht="15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ht="15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ht="15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ht="15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ht="15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ht="15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ht="15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ht="15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ht="15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ht="15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ht="15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ht="15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ht="15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ht="15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ht="15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ht="15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ht="15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ht="15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ht="15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ht="15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ht="15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ht="15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ht="15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ht="15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ht="15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ht="15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ht="15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ht="15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ht="15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ht="15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ht="15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ht="15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ht="15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ht="15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ht="15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ht="15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ht="15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ht="15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ht="15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ht="15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ht="15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ht="15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ht="15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ht="15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ht="15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ht="15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ht="15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ht="15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ht="15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ht="15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ht="15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ht="15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ht="15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ht="15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ht="15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ht="15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ht="15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ht="15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ht="15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ht="15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ht="15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ht="15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ht="15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ht="15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1">
    <mergeCell ref="E4:F4"/>
    <mergeCell ref="H4:I4"/>
    <mergeCell ref="J4:J5"/>
    <mergeCell ref="A34:J35"/>
    <mergeCell ref="A3:A5"/>
    <mergeCell ref="B3:D3"/>
    <mergeCell ref="E3:G3"/>
    <mergeCell ref="H3:J3"/>
    <mergeCell ref="B4:C4"/>
    <mergeCell ref="D4:D5"/>
    <mergeCell ref="G4:G5"/>
  </mergeCells>
  <printOptions/>
  <pageMargins bottom="0.315277777777778" footer="0.0" header="0.0" left="0.315277777777778" right="0.315277777777778" top="0.315277777777778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0.0"/>
    <col customWidth="1" min="2" max="2" width="11.38"/>
    <col customWidth="1" min="3" max="3" width="42.88"/>
    <col customWidth="1" min="4" max="4" width="11.38"/>
    <col customWidth="1" min="5" max="5" width="0.25"/>
    <col customWidth="1" min="6" max="6" width="11.38"/>
    <col customWidth="1" min="7" max="7" width="42.88"/>
    <col customWidth="1" min="8" max="8" width="11.38"/>
    <col customWidth="1" min="9" max="9" width="0.25"/>
    <col customWidth="1" min="10" max="10" width="11.38"/>
    <col customWidth="1" min="11" max="11" width="42.88"/>
    <col customWidth="1" min="12" max="12" width="11.38"/>
    <col customWidth="1" min="13" max="26" width="9.13"/>
  </cols>
  <sheetData>
    <row r="1" ht="15.0" customHeight="1">
      <c r="A1" s="16" t="s">
        <v>81</v>
      </c>
      <c r="B1" s="66"/>
      <c r="C1" s="66"/>
      <c r="D1" s="66"/>
      <c r="E1" s="66"/>
      <c r="F1" s="66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ht="15.0" customHeight="1">
      <c r="A2" s="18"/>
      <c r="B2" s="18"/>
      <c r="C2" s="18"/>
      <c r="D2" s="52"/>
      <c r="E2" s="18"/>
      <c r="F2" s="18"/>
      <c r="G2" s="18"/>
      <c r="H2" s="52"/>
      <c r="I2" s="18"/>
      <c r="J2" s="18"/>
      <c r="K2" s="18"/>
      <c r="L2" s="52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ht="18.0" customHeight="1">
      <c r="A3" s="67" t="s">
        <v>82</v>
      </c>
      <c r="B3" s="20" t="s">
        <v>83</v>
      </c>
      <c r="C3" s="20" t="s">
        <v>84</v>
      </c>
      <c r="D3" s="20" t="s">
        <v>85</v>
      </c>
      <c r="E3" s="68"/>
      <c r="F3" s="20" t="s">
        <v>83</v>
      </c>
      <c r="G3" s="20" t="s">
        <v>84</v>
      </c>
      <c r="H3" s="69" t="s">
        <v>86</v>
      </c>
      <c r="I3" s="70"/>
      <c r="J3" s="20" t="s">
        <v>83</v>
      </c>
      <c r="K3" s="20" t="s">
        <v>84</v>
      </c>
      <c r="L3" s="20" t="s">
        <v>87</v>
      </c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ht="18.0" customHeight="1">
      <c r="A4" s="71"/>
      <c r="B4" s="25"/>
      <c r="C4" s="25"/>
      <c r="D4" s="25"/>
      <c r="E4" s="68"/>
      <c r="F4" s="72"/>
      <c r="G4" s="72"/>
      <c r="H4" s="72"/>
      <c r="I4" s="70"/>
      <c r="J4" s="72"/>
      <c r="K4" s="72"/>
      <c r="L4" s="72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ht="26.25" customHeight="1">
      <c r="A5" s="73" t="s">
        <v>88</v>
      </c>
      <c r="B5" s="74" t="s">
        <v>89</v>
      </c>
      <c r="C5" s="75" t="s">
        <v>90</v>
      </c>
      <c r="D5" s="76">
        <v>3715.0</v>
      </c>
      <c r="E5" s="77"/>
      <c r="F5" s="74" t="s">
        <v>89</v>
      </c>
      <c r="G5" s="75" t="s">
        <v>90</v>
      </c>
      <c r="H5" s="76">
        <v>2184.0</v>
      </c>
      <c r="I5" s="78"/>
      <c r="J5" s="74" t="s">
        <v>89</v>
      </c>
      <c r="K5" s="75" t="s">
        <v>90</v>
      </c>
      <c r="L5" s="76">
        <v>1531.0</v>
      </c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ht="26.25" customHeight="1">
      <c r="A6" s="24"/>
      <c r="B6" s="36" t="s">
        <v>91</v>
      </c>
      <c r="C6" s="79" t="s">
        <v>92</v>
      </c>
      <c r="D6" s="80">
        <v>2337.0</v>
      </c>
      <c r="E6" s="77"/>
      <c r="F6" s="36" t="s">
        <v>91</v>
      </c>
      <c r="G6" s="79" t="s">
        <v>92</v>
      </c>
      <c r="H6" s="80">
        <v>1074.0</v>
      </c>
      <c r="I6" s="78"/>
      <c r="J6" s="36" t="s">
        <v>91</v>
      </c>
      <c r="K6" s="79" t="s">
        <v>92</v>
      </c>
      <c r="L6" s="80">
        <v>1263.0</v>
      </c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ht="26.25" customHeight="1">
      <c r="A7" s="24"/>
      <c r="B7" s="36" t="s">
        <v>93</v>
      </c>
      <c r="C7" s="79" t="s">
        <v>94</v>
      </c>
      <c r="D7" s="80">
        <v>1997.0</v>
      </c>
      <c r="E7" s="77"/>
      <c r="F7" s="36" t="s">
        <v>93</v>
      </c>
      <c r="G7" s="79" t="s">
        <v>94</v>
      </c>
      <c r="H7" s="80">
        <v>841.0</v>
      </c>
      <c r="I7" s="78"/>
      <c r="J7" s="36" t="s">
        <v>93</v>
      </c>
      <c r="K7" s="79" t="s">
        <v>94</v>
      </c>
      <c r="L7" s="80">
        <v>1156.0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ht="26.25" customHeight="1">
      <c r="A8" s="24"/>
      <c r="B8" s="36" t="s">
        <v>95</v>
      </c>
      <c r="C8" s="79" t="s">
        <v>96</v>
      </c>
      <c r="D8" s="80">
        <v>1841.0</v>
      </c>
      <c r="E8" s="77"/>
      <c r="F8" s="36" t="s">
        <v>95</v>
      </c>
      <c r="G8" s="79" t="s">
        <v>96</v>
      </c>
      <c r="H8" s="80">
        <v>937.0</v>
      </c>
      <c r="I8" s="78"/>
      <c r="J8" s="36" t="s">
        <v>95</v>
      </c>
      <c r="K8" s="79" t="s">
        <v>96</v>
      </c>
      <c r="L8" s="80">
        <v>904.0</v>
      </c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ht="26.25" customHeight="1">
      <c r="A9" s="24"/>
      <c r="B9" s="36" t="s">
        <v>97</v>
      </c>
      <c r="C9" s="81" t="s">
        <v>98</v>
      </c>
      <c r="D9" s="80">
        <v>1702.0</v>
      </c>
      <c r="E9" s="77"/>
      <c r="F9" s="36" t="s">
        <v>97</v>
      </c>
      <c r="G9" s="81" t="s">
        <v>98</v>
      </c>
      <c r="H9" s="80">
        <v>944.0</v>
      </c>
      <c r="I9" s="78"/>
      <c r="J9" s="36" t="s">
        <v>97</v>
      </c>
      <c r="K9" s="81" t="s">
        <v>98</v>
      </c>
      <c r="L9" s="80">
        <v>758.0</v>
      </c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26.25" customHeight="1">
      <c r="A10" s="24"/>
      <c r="B10" s="36" t="s">
        <v>99</v>
      </c>
      <c r="C10" s="81" t="s">
        <v>100</v>
      </c>
      <c r="D10" s="80">
        <v>754.0</v>
      </c>
      <c r="E10" s="77"/>
      <c r="F10" s="36" t="s">
        <v>99</v>
      </c>
      <c r="G10" s="81" t="s">
        <v>100</v>
      </c>
      <c r="H10" s="80">
        <v>475.0</v>
      </c>
      <c r="I10" s="78"/>
      <c r="J10" s="36" t="s">
        <v>99</v>
      </c>
      <c r="K10" s="81" t="s">
        <v>100</v>
      </c>
      <c r="L10" s="80">
        <v>279.0</v>
      </c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26.25" customHeight="1">
      <c r="A11" s="24"/>
      <c r="B11" s="36" t="s">
        <v>101</v>
      </c>
      <c r="C11" s="79" t="s">
        <v>102</v>
      </c>
      <c r="D11" s="80">
        <v>657.0</v>
      </c>
      <c r="E11" s="77"/>
      <c r="F11" s="36" t="s">
        <v>101</v>
      </c>
      <c r="G11" s="79" t="s">
        <v>102</v>
      </c>
      <c r="H11" s="80">
        <v>364.0</v>
      </c>
      <c r="I11" s="78"/>
      <c r="J11" s="36" t="s">
        <v>101</v>
      </c>
      <c r="K11" s="79" t="s">
        <v>102</v>
      </c>
      <c r="L11" s="80">
        <v>293.0</v>
      </c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26.25" customHeight="1">
      <c r="A12" s="24"/>
      <c r="B12" s="36" t="s">
        <v>103</v>
      </c>
      <c r="C12" s="81" t="s">
        <v>104</v>
      </c>
      <c r="D12" s="80">
        <v>633.0</v>
      </c>
      <c r="E12" s="77"/>
      <c r="F12" s="36" t="s">
        <v>103</v>
      </c>
      <c r="G12" s="81" t="s">
        <v>104</v>
      </c>
      <c r="H12" s="80">
        <v>326.0</v>
      </c>
      <c r="I12" s="78"/>
      <c r="J12" s="36" t="s">
        <v>103</v>
      </c>
      <c r="K12" s="81" t="s">
        <v>104</v>
      </c>
      <c r="L12" s="80">
        <v>307.0</v>
      </c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26.25" customHeight="1">
      <c r="A13" s="24"/>
      <c r="B13" s="36" t="s">
        <v>105</v>
      </c>
      <c r="C13" s="81" t="s">
        <v>106</v>
      </c>
      <c r="D13" s="80">
        <v>607.0</v>
      </c>
      <c r="E13" s="77"/>
      <c r="F13" s="36" t="s">
        <v>105</v>
      </c>
      <c r="G13" s="81" t="s">
        <v>106</v>
      </c>
      <c r="H13" s="80">
        <v>278.0</v>
      </c>
      <c r="I13" s="78"/>
      <c r="J13" s="36" t="s">
        <v>105</v>
      </c>
      <c r="K13" s="81" t="s">
        <v>106</v>
      </c>
      <c r="L13" s="80">
        <v>329.0</v>
      </c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26.25" customHeight="1">
      <c r="A14" s="24"/>
      <c r="B14" s="36" t="s">
        <v>107</v>
      </c>
      <c r="C14" s="81" t="s">
        <v>108</v>
      </c>
      <c r="D14" s="80">
        <v>577.0</v>
      </c>
      <c r="E14" s="77"/>
      <c r="F14" s="36" t="s">
        <v>107</v>
      </c>
      <c r="G14" s="81" t="s">
        <v>108</v>
      </c>
      <c r="H14" s="80">
        <v>221.0</v>
      </c>
      <c r="I14" s="78"/>
      <c r="J14" s="36" t="s">
        <v>107</v>
      </c>
      <c r="K14" s="81" t="s">
        <v>108</v>
      </c>
      <c r="L14" s="80">
        <v>356.0</v>
      </c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26.25" customHeight="1">
      <c r="A15" s="24"/>
      <c r="B15" s="53" t="s">
        <v>109</v>
      </c>
      <c r="C15" s="82"/>
      <c r="D15" s="83">
        <v>32505.0</v>
      </c>
      <c r="E15" s="77"/>
      <c r="F15" s="53" t="s">
        <v>110</v>
      </c>
      <c r="G15" s="82"/>
      <c r="H15" s="83">
        <v>16846.0</v>
      </c>
      <c r="I15" s="78"/>
      <c r="J15" s="53" t="s">
        <v>111</v>
      </c>
      <c r="K15" s="82"/>
      <c r="L15" s="83">
        <v>15659.0</v>
      </c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26.25" customHeight="1">
      <c r="A16" s="24"/>
      <c r="B16" s="84" t="s">
        <v>112</v>
      </c>
      <c r="C16" s="85"/>
      <c r="D16" s="86"/>
      <c r="E16" s="78"/>
      <c r="F16" s="84" t="s">
        <v>112</v>
      </c>
      <c r="G16" s="85"/>
      <c r="H16" s="86"/>
      <c r="I16" s="78"/>
      <c r="J16" s="84" t="s">
        <v>112</v>
      </c>
      <c r="K16" s="85"/>
      <c r="L16" s="86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26.25" customHeight="1">
      <c r="A17" s="24"/>
      <c r="B17" s="74" t="s">
        <v>113</v>
      </c>
      <c r="C17" s="87" t="s">
        <v>114</v>
      </c>
      <c r="D17" s="88">
        <v>937.0</v>
      </c>
      <c r="E17" s="77"/>
      <c r="F17" s="74" t="s">
        <v>113</v>
      </c>
      <c r="G17" s="87" t="s">
        <v>114</v>
      </c>
      <c r="H17" s="88">
        <v>490.0</v>
      </c>
      <c r="I17" s="78"/>
      <c r="J17" s="74" t="s">
        <v>113</v>
      </c>
      <c r="K17" s="87" t="s">
        <v>114</v>
      </c>
      <c r="L17" s="88">
        <v>447.0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26.25" customHeight="1">
      <c r="A18" s="72"/>
      <c r="B18" s="89" t="s">
        <v>115</v>
      </c>
      <c r="C18" s="90" t="s">
        <v>116</v>
      </c>
      <c r="D18" s="91">
        <v>887.0</v>
      </c>
      <c r="E18" s="77"/>
      <c r="F18" s="89" t="s">
        <v>115</v>
      </c>
      <c r="G18" s="90" t="s">
        <v>116</v>
      </c>
      <c r="H18" s="91">
        <v>412.0</v>
      </c>
      <c r="I18" s="78"/>
      <c r="J18" s="89" t="s">
        <v>115</v>
      </c>
      <c r="K18" s="90" t="s">
        <v>116</v>
      </c>
      <c r="L18" s="91">
        <v>475.0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15.0" customHeight="1">
      <c r="A19" s="3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15.0" customHeight="1">
      <c r="A20" s="18" t="s">
        <v>117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11.2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11.2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11.2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11.2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11.2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11.2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11.2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11.2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11.2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11.2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11.2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11.2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11.2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11.2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11.2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11.2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1.2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11.2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11.2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1.2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11.2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1.2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11.2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1.2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11.2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1.2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11.2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1.2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1.2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1.2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1.2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11.2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1.2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1.2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1.2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1.2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11.2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11.2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1.2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1.2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1.2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1.2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1.2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1.2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1.2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11.2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11.2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1.2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1.2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1.2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1.2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11.2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1.2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1.2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1.2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1.2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1.2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1.2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1.2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1.2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1.2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1.2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1.2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11.2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1.2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11.2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1.2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11.2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11.2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11.2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11.2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11.2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11.2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11.2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11.2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11.2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11.2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11.2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11.2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11.2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11.2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11.2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11.2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11.2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11.2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11.2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11.2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11.2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11.2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11.2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11.2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11.2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11.2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11.2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11.2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11.2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11.2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11.2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1.2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ht="11.2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ht="11.2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ht="11.2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ht="11.2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ht="11.2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ht="11.2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ht="11.2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1.2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ht="11.2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ht="11.2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ht="11.2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ht="11.2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ht="11.2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ht="11.2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ht="11.2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ht="11.2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ht="11.2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ht="11.2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ht="11.2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ht="11.2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ht="11.2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ht="11.2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ht="11.2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ht="11.2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ht="11.2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ht="11.2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ht="11.2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ht="11.2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ht="11.2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ht="11.2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ht="11.2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ht="11.2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ht="11.2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ht="11.2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ht="11.2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ht="11.2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ht="11.2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ht="11.2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ht="11.2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ht="11.2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ht="11.2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ht="11.2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ht="11.2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ht="11.2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ht="11.2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ht="11.2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ht="11.2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ht="11.2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ht="11.2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ht="11.2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ht="11.2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ht="11.2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ht="11.2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ht="11.2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ht="11.2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ht="11.2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ht="11.2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ht="11.2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ht="11.2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ht="11.2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ht="11.2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ht="11.2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ht="11.2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ht="11.2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ht="11.2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ht="11.2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ht="11.2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ht="11.2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ht="11.2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ht="11.2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ht="11.2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ht="11.2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ht="11.2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ht="11.2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ht="11.2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ht="11.2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ht="11.2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ht="11.2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ht="11.2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ht="11.2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ht="11.2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ht="11.2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ht="11.2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ht="11.2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ht="11.2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ht="11.2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ht="11.2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ht="11.2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ht="11.2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ht="11.2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ht="11.2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ht="11.2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ht="11.2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ht="11.2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ht="11.2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ht="11.2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ht="11.2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ht="11.2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ht="11.2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ht="11.2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ht="11.2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ht="11.2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ht="11.2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ht="11.2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ht="11.2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ht="11.2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ht="11.2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ht="11.2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ht="11.2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ht="11.2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ht="11.2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ht="11.2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ht="11.2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ht="11.2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ht="11.2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ht="11.2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ht="11.2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ht="11.2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ht="11.2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ht="11.2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ht="11.2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ht="11.2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ht="11.2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ht="11.2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ht="11.2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ht="11.2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ht="11.2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ht="11.2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ht="11.2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ht="11.2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ht="11.2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ht="11.2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ht="11.2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ht="11.2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ht="11.2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ht="11.2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ht="11.2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ht="11.2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ht="11.2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ht="11.2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ht="11.2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ht="11.2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ht="11.2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ht="11.2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ht="11.2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ht="11.2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ht="11.2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ht="11.2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ht="11.2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ht="11.2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ht="11.2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ht="11.2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ht="11.2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ht="11.2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ht="11.2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ht="11.2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ht="11.2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ht="11.2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ht="11.2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ht="11.2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ht="11.2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ht="11.2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ht="11.2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ht="11.2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ht="11.2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ht="11.2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ht="11.2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ht="11.2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ht="11.2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ht="11.2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ht="11.2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ht="11.2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ht="11.2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ht="11.2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ht="11.2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ht="11.2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ht="11.2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ht="11.2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ht="11.2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ht="11.2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ht="11.2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ht="11.2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ht="11.2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ht="11.2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ht="11.2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ht="11.2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ht="11.2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ht="11.2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ht="11.2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ht="11.2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ht="11.2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ht="11.2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ht="11.2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ht="11.2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ht="11.2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ht="11.2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ht="11.2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ht="11.2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ht="11.2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ht="11.2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ht="11.2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ht="11.2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ht="11.2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ht="11.2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ht="11.2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ht="11.2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ht="11.2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ht="11.2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ht="11.2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ht="11.2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ht="11.2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ht="11.2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ht="11.2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ht="11.2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ht="11.2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ht="11.2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ht="11.2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ht="11.2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ht="11.2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ht="11.2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ht="11.2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ht="11.2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ht="11.2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ht="11.2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ht="11.2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ht="11.2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ht="11.2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ht="11.2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ht="11.2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ht="11.2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ht="11.2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ht="11.2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ht="11.2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ht="11.2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ht="11.2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ht="11.2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ht="11.2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ht="11.2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ht="11.2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ht="11.2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ht="11.2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ht="11.2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ht="11.2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ht="11.2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ht="11.2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ht="11.2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ht="11.2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ht="11.2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ht="11.2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ht="11.2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ht="11.2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ht="11.2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ht="11.2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ht="11.2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ht="11.2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ht="11.2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ht="11.2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ht="11.2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ht="11.2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ht="11.2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ht="11.2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ht="11.2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ht="11.2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ht="11.2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ht="11.2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ht="11.2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ht="11.2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ht="11.2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ht="11.2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ht="11.2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ht="11.2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ht="11.2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ht="11.2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ht="11.2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ht="11.2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ht="11.2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ht="11.2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ht="11.2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ht="11.2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ht="11.2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ht="11.2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ht="11.2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ht="11.2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ht="11.2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ht="11.2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ht="11.2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ht="11.2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ht="11.2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ht="11.2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ht="11.2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ht="11.2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ht="11.2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ht="11.2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ht="11.2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ht="11.2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ht="11.2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ht="11.2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ht="11.2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ht="11.2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ht="11.2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ht="11.2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ht="11.2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ht="11.2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ht="11.2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ht="11.2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ht="11.2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ht="11.2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ht="11.2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ht="11.2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ht="11.2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ht="11.2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ht="11.2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ht="11.2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ht="11.2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ht="11.2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ht="11.2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ht="11.2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ht="11.2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ht="11.2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ht="11.2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ht="11.2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ht="11.2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ht="11.2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ht="11.2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ht="11.2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ht="11.2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ht="11.2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ht="11.2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ht="11.2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ht="11.2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ht="11.2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ht="11.2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ht="11.2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ht="11.2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ht="11.2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ht="11.2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ht="11.2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ht="11.2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ht="11.2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ht="11.2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ht="11.2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ht="11.2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ht="11.2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ht="11.2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ht="11.2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ht="11.2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ht="11.2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ht="11.2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ht="11.2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ht="11.2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ht="11.2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ht="11.2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ht="11.2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ht="11.2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ht="11.2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ht="11.2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ht="11.2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ht="11.2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ht="11.2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ht="11.2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ht="11.2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ht="11.2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ht="11.2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ht="11.2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ht="11.2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ht="11.2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ht="11.2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ht="11.2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ht="11.2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ht="11.2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ht="11.2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ht="11.2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ht="11.2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ht="11.2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ht="11.2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ht="11.2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ht="11.2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ht="11.2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ht="11.2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ht="11.2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ht="11.2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ht="11.2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ht="11.2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ht="11.2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ht="11.2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ht="11.2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ht="11.2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ht="11.2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ht="11.2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ht="11.2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ht="11.2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ht="11.2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ht="11.2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ht="11.2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ht="11.2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ht="11.2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ht="11.2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ht="11.2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ht="11.2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ht="11.2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ht="11.2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ht="11.2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ht="11.2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ht="11.2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ht="11.2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ht="11.2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ht="11.2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ht="11.2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ht="11.2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ht="11.2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ht="11.2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ht="11.2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ht="11.2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ht="11.2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ht="11.2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ht="11.2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ht="11.2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ht="11.2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ht="11.2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ht="11.2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ht="11.2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ht="11.2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ht="11.2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ht="11.2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ht="11.2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ht="11.2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ht="11.2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ht="11.2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ht="11.2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ht="11.2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ht="11.2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ht="11.2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ht="11.2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ht="11.2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ht="11.2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ht="11.2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ht="11.2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ht="11.2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ht="11.2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ht="11.2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ht="11.2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ht="11.2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ht="11.2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ht="11.2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ht="11.2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ht="11.2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ht="11.2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ht="11.2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ht="11.2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ht="11.2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ht="11.2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ht="11.2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ht="11.2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ht="11.2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ht="11.2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ht="11.2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ht="11.2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ht="11.2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ht="11.2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ht="11.2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ht="11.2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ht="11.2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ht="11.2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ht="11.2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ht="11.2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ht="11.2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ht="11.2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ht="11.2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ht="11.2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ht="11.2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ht="11.2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ht="11.2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ht="11.2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ht="11.2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ht="11.2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ht="11.2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ht="11.2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ht="11.2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ht="11.2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ht="11.2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ht="11.2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ht="11.2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ht="11.2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ht="11.2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ht="11.2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ht="11.2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ht="11.2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ht="11.2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ht="11.2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ht="11.2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ht="11.2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ht="11.2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ht="11.2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ht="11.2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ht="11.2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ht="11.2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ht="11.2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ht="11.2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ht="11.2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ht="11.2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ht="11.2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ht="11.2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ht="11.2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ht="11.2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ht="11.2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ht="11.2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ht="11.2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ht="11.2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ht="11.2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ht="11.2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ht="11.2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ht="11.2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ht="11.2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ht="11.2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ht="11.2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ht="11.2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ht="11.2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ht="11.2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ht="11.2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ht="11.2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ht="11.2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ht="11.2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ht="11.2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ht="11.2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ht="11.2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ht="11.2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ht="11.2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ht="11.2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ht="11.2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ht="11.2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ht="11.2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ht="11.2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ht="11.2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ht="11.2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ht="11.2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ht="11.2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ht="11.2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ht="11.2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ht="11.2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ht="11.2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ht="11.2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ht="11.2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ht="11.2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ht="11.2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ht="11.2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ht="11.2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ht="11.2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ht="11.2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ht="11.2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ht="11.2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ht="11.2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ht="11.2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ht="11.2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ht="11.2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ht="11.2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ht="11.2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ht="11.2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ht="11.2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ht="11.2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ht="11.2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ht="11.2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ht="11.2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ht="11.2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ht="11.2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ht="11.2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ht="11.2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ht="11.2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ht="11.2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ht="11.2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ht="11.2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ht="11.2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ht="11.2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ht="11.2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ht="11.2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ht="11.2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ht="11.2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ht="11.2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ht="11.2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ht="11.2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ht="11.2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ht="11.2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ht="11.2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ht="11.2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ht="11.2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ht="11.2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ht="11.2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ht="11.2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ht="11.2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ht="11.2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ht="11.2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ht="11.2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ht="11.2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ht="11.2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ht="11.2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ht="11.2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ht="11.2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ht="11.2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ht="11.2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ht="11.2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ht="11.2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ht="11.2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ht="11.2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ht="11.2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ht="11.2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ht="11.2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ht="11.2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ht="11.2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ht="11.2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ht="11.2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ht="11.2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ht="11.2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ht="11.2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ht="11.2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ht="11.2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ht="11.2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ht="11.2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ht="11.2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ht="11.2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ht="11.2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ht="11.2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ht="11.2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ht="11.2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ht="11.2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ht="11.2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ht="11.2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ht="11.2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ht="11.2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ht="11.2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ht="11.2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ht="11.2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ht="11.2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ht="11.2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ht="11.2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ht="11.2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ht="11.2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ht="11.2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ht="11.2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ht="11.2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ht="11.2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ht="11.2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ht="11.2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ht="11.2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ht="11.2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ht="11.2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ht="11.2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ht="11.2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ht="11.2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ht="11.2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ht="11.2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ht="11.2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ht="11.2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ht="11.2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ht="11.2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ht="11.2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ht="11.2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ht="11.2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ht="11.2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ht="11.2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ht="11.2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ht="11.2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ht="11.2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ht="11.2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ht="11.2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ht="11.2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ht="11.2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ht="11.2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ht="11.2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ht="11.2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ht="11.2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ht="11.2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ht="11.2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ht="11.2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ht="11.2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ht="11.2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ht="11.2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ht="11.2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ht="11.2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ht="11.2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ht="11.2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ht="11.2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ht="11.2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ht="11.2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ht="11.2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ht="11.2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ht="11.2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ht="11.2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ht="11.2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ht="11.2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ht="11.2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ht="11.2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ht="11.2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ht="11.2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ht="11.2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ht="11.2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ht="11.2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ht="11.2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ht="11.2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ht="11.2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ht="11.2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ht="11.2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ht="11.2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ht="11.2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ht="11.2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ht="11.2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ht="11.2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ht="11.2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ht="11.2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ht="11.2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ht="11.2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ht="11.2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ht="11.2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ht="11.2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ht="11.2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ht="11.2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ht="11.2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ht="11.2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ht="11.2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ht="11.2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ht="11.2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ht="11.2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ht="11.2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ht="11.2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ht="11.2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ht="11.2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ht="11.2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ht="11.2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ht="11.2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ht="11.2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ht="11.2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ht="11.2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ht="11.2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ht="11.2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ht="11.2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ht="11.2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ht="11.2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ht="11.2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ht="11.2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ht="11.2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ht="11.2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ht="11.2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ht="11.2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ht="11.2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ht="11.2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ht="11.2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ht="11.2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ht="11.2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ht="11.2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ht="11.2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ht="11.2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ht="11.2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ht="11.2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ht="11.2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ht="11.2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ht="11.2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ht="11.2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ht="11.2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ht="11.2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ht="11.2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ht="11.2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ht="11.2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ht="11.2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ht="11.2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ht="11.2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ht="11.2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ht="11.2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ht="11.2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ht="11.2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ht="11.2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ht="11.2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ht="11.2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ht="11.2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ht="11.2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ht="11.2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ht="11.2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ht="11.2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ht="11.2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ht="11.2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ht="11.2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ht="11.2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ht="11.2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ht="11.2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ht="11.2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ht="11.2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ht="11.2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ht="11.2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ht="11.2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ht="11.2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ht="11.2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ht="11.2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ht="11.2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ht="11.2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ht="11.2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ht="11.2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ht="11.2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ht="11.2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ht="11.2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ht="11.2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ht="11.2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ht="11.2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ht="11.2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ht="11.2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ht="11.2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ht="11.2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ht="11.2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ht="11.2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ht="11.2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ht="11.2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ht="11.2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ht="11.2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ht="11.2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ht="11.2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ht="11.2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ht="11.2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ht="11.2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ht="11.2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ht="11.2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ht="11.2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ht="11.2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ht="11.2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ht="11.2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ht="11.2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ht="11.2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ht="11.2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ht="11.2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ht="11.2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ht="11.2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ht="11.2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ht="11.2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ht="11.2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ht="11.2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ht="11.2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ht="11.2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ht="11.2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ht="11.2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ht="11.2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ht="11.2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ht="11.2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ht="11.2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ht="11.2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ht="11.2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ht="11.2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ht="11.2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ht="11.2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ht="11.2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ht="11.2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ht="11.2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ht="11.2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ht="11.2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ht="11.2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ht="11.2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ht="11.2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ht="11.2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ht="11.2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ht="11.2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ht="11.2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ht="11.2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ht="11.2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ht="11.2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ht="11.2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ht="11.2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ht="11.2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ht="11.2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ht="11.2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ht="11.2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ht="11.2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ht="11.2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ht="11.2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ht="11.2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ht="11.2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ht="11.2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ht="11.2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ht="11.2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ht="11.2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ht="11.2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ht="11.2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ht="11.2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ht="11.2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ht="11.2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ht="11.2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ht="11.2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ht="11.2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17">
    <mergeCell ref="J3:J4"/>
    <mergeCell ref="K3:K4"/>
    <mergeCell ref="L3:L4"/>
    <mergeCell ref="J15:K15"/>
    <mergeCell ref="J16:L16"/>
    <mergeCell ref="C3:C4"/>
    <mergeCell ref="B15:C15"/>
    <mergeCell ref="F15:G15"/>
    <mergeCell ref="B16:D16"/>
    <mergeCell ref="A3:A4"/>
    <mergeCell ref="B3:B4"/>
    <mergeCell ref="D3:D4"/>
    <mergeCell ref="F3:F4"/>
    <mergeCell ref="G3:G4"/>
    <mergeCell ref="H3:H4"/>
    <mergeCell ref="A5:A18"/>
    <mergeCell ref="F16:H16"/>
  </mergeCells>
  <printOptions/>
  <pageMargins bottom="0.315277777777778" footer="0.0" header="0.0" left="0.315277777777778" right="0.315277777777778" top="0.315277777777778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38"/>
    <col customWidth="1" min="2" max="2" width="50.0"/>
    <col customWidth="1" min="3" max="24" width="11.38"/>
    <col customWidth="1" min="25" max="26" width="9.13"/>
  </cols>
  <sheetData>
    <row r="1" ht="15.0" customHeight="1">
      <c r="A1" s="16" t="s">
        <v>118</v>
      </c>
      <c r="B1" s="32"/>
      <c r="C1" s="32"/>
      <c r="D1" s="32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ht="15.0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ht="18.0" customHeight="1">
      <c r="A3" s="20" t="s">
        <v>83</v>
      </c>
      <c r="B3" s="20" t="s">
        <v>84</v>
      </c>
      <c r="C3" s="20" t="s">
        <v>85</v>
      </c>
      <c r="D3" s="20" t="s">
        <v>119</v>
      </c>
      <c r="E3" s="38"/>
      <c r="F3" s="36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ht="18.0" customHeight="1">
      <c r="A4" s="25"/>
      <c r="B4" s="25"/>
      <c r="C4" s="25"/>
      <c r="D4" s="25"/>
      <c r="E4" s="38"/>
      <c r="F4" s="36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ht="25.5" customHeight="1">
      <c r="A5" s="74" t="s">
        <v>120</v>
      </c>
      <c r="B5" s="75" t="s">
        <v>121</v>
      </c>
      <c r="C5" s="92">
        <v>30.0</v>
      </c>
      <c r="D5" s="54">
        <f t="shared" ref="D5:D15" si="1">C5*100/$C$15</f>
        <v>9.74025974</v>
      </c>
      <c r="E5" s="38"/>
      <c r="F5" s="36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ht="26.25" customHeight="1">
      <c r="A6" s="36" t="s">
        <v>122</v>
      </c>
      <c r="B6" s="79" t="s">
        <v>123</v>
      </c>
      <c r="C6" s="38">
        <v>30.0</v>
      </c>
      <c r="D6" s="56">
        <f t="shared" si="1"/>
        <v>9.74025974</v>
      </c>
      <c r="E6" s="38"/>
      <c r="F6" s="36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ht="26.25" customHeight="1">
      <c r="A7" s="36" t="s">
        <v>124</v>
      </c>
      <c r="B7" s="79" t="s">
        <v>125</v>
      </c>
      <c r="C7" s="38">
        <v>21.0</v>
      </c>
      <c r="D7" s="56">
        <f t="shared" si="1"/>
        <v>6.818181818</v>
      </c>
      <c r="E7" s="38"/>
      <c r="F7" s="36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ht="26.25" customHeight="1">
      <c r="A8" s="36" t="s">
        <v>126</v>
      </c>
      <c r="B8" s="79" t="s">
        <v>127</v>
      </c>
      <c r="C8" s="38">
        <v>15.0</v>
      </c>
      <c r="D8" s="56">
        <f t="shared" si="1"/>
        <v>4.87012987</v>
      </c>
      <c r="E8" s="38"/>
      <c r="F8" s="36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ht="26.25" customHeight="1">
      <c r="A9" s="36" t="s">
        <v>128</v>
      </c>
      <c r="B9" s="79" t="s">
        <v>129</v>
      </c>
      <c r="C9" s="38">
        <v>13.0</v>
      </c>
      <c r="D9" s="56">
        <f t="shared" si="1"/>
        <v>4.220779221</v>
      </c>
      <c r="E9" s="38"/>
      <c r="F9" s="36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26.25" customHeight="1">
      <c r="A10" s="36" t="s">
        <v>130</v>
      </c>
      <c r="B10" s="79" t="s">
        <v>131</v>
      </c>
      <c r="C10" s="38">
        <v>11.0</v>
      </c>
      <c r="D10" s="56">
        <f t="shared" si="1"/>
        <v>3.571428571</v>
      </c>
      <c r="E10" s="38"/>
      <c r="F10" s="36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26.25" customHeight="1">
      <c r="A11" s="36" t="s">
        <v>132</v>
      </c>
      <c r="B11" s="79" t="s">
        <v>133</v>
      </c>
      <c r="C11" s="38">
        <v>9.0</v>
      </c>
      <c r="D11" s="56">
        <f t="shared" si="1"/>
        <v>2.922077922</v>
      </c>
      <c r="E11" s="38"/>
      <c r="F11" s="36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26.25" customHeight="1">
      <c r="A12" s="36" t="s">
        <v>134</v>
      </c>
      <c r="B12" s="79" t="s">
        <v>135</v>
      </c>
      <c r="C12" s="38">
        <v>9.0</v>
      </c>
      <c r="D12" s="56">
        <f t="shared" si="1"/>
        <v>2.922077922</v>
      </c>
      <c r="E12" s="38"/>
      <c r="F12" s="36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26.25" customHeight="1">
      <c r="A13" s="36" t="s">
        <v>136</v>
      </c>
      <c r="B13" s="79" t="s">
        <v>137</v>
      </c>
      <c r="C13" s="38">
        <v>8.0</v>
      </c>
      <c r="D13" s="56">
        <f t="shared" si="1"/>
        <v>2.597402597</v>
      </c>
      <c r="E13" s="38"/>
      <c r="F13" s="36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26.25" customHeight="1">
      <c r="A14" s="36" t="s">
        <v>138</v>
      </c>
      <c r="B14" s="79" t="s">
        <v>139</v>
      </c>
      <c r="C14" s="38">
        <v>8.0</v>
      </c>
      <c r="D14" s="56">
        <f t="shared" si="1"/>
        <v>2.597402597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26.25" customHeight="1">
      <c r="A15" s="93" t="s">
        <v>140</v>
      </c>
      <c r="B15" s="94"/>
      <c r="C15" s="43">
        <v>308.0</v>
      </c>
      <c r="D15" s="44">
        <f t="shared" si="1"/>
        <v>100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15.0" customHeight="1">
      <c r="A16" s="60" t="s">
        <v>141</v>
      </c>
      <c r="B16" s="61"/>
      <c r="C16" s="61"/>
      <c r="D16" s="62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15.0" customHeight="1">
      <c r="A17" s="95"/>
      <c r="D17" s="96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11.25" customHeight="1">
      <c r="A18" s="95"/>
      <c r="D18" s="96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11.25" customHeight="1">
      <c r="A19" s="63"/>
      <c r="B19" s="64"/>
      <c r="C19" s="64"/>
      <c r="D19" s="6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11.25" customHeight="1">
      <c r="A20" s="18"/>
      <c r="B20" s="18"/>
      <c r="C20" s="36"/>
      <c r="D20" s="36"/>
      <c r="E20" s="36"/>
      <c r="F20" s="36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11.25" customHeight="1">
      <c r="A21" s="18"/>
      <c r="B21" s="18"/>
      <c r="C21" s="36"/>
      <c r="D21" s="36"/>
      <c r="E21" s="36"/>
      <c r="F21" s="36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11.25" customHeight="1">
      <c r="A22" s="18"/>
      <c r="B22" s="18"/>
      <c r="C22" s="36"/>
      <c r="D22" s="36"/>
      <c r="E22" s="36"/>
      <c r="F22" s="36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11.2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11.2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11.2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11.2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11.2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11.2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11.2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11.2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11.2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11.2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11.2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11.2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11.2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11.2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1.2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11.2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11.2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1.2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11.2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1.2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11.2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1.2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11.2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1.2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11.2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1.2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1.2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1.2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1.2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11.2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1.2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1.2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1.2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1.2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11.2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11.2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1.2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1.2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1.2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1.2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1.2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1.2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1.2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11.2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11.2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1.2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1.2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1.2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1.2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11.2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1.2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1.2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1.2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1.2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1.2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1.2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1.2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1.2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1.2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1.2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1.2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11.2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1.2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11.2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1.2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11.2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11.2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11.2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11.2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11.2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11.2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11.2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11.2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11.2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11.2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11.2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11.2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11.2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11.2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11.2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11.2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11.2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11.2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11.2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11.2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11.2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11.2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11.2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11.2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11.2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11.2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11.2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11.2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11.2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11.2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11.2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1.2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ht="11.2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ht="11.2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ht="11.2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ht="11.2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ht="11.2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ht="11.2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ht="11.2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1.2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ht="11.2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ht="11.2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ht="11.2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ht="11.2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ht="11.2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ht="11.2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ht="11.2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ht="11.2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ht="11.2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ht="11.2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ht="11.2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ht="11.2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ht="11.2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ht="11.2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ht="11.2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ht="11.2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ht="11.2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ht="11.2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ht="11.2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ht="11.2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ht="11.2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ht="11.2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ht="11.2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ht="11.2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ht="11.2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ht="11.2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ht="11.2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ht="11.2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ht="11.2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ht="11.2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ht="11.2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ht="11.2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ht="11.2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ht="11.2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ht="11.2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ht="11.2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ht="11.2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ht="11.2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ht="11.2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ht="11.2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ht="11.2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ht="11.2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ht="11.2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ht="11.2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ht="11.2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ht="11.2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ht="11.2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ht="11.2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ht="11.2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ht="11.2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ht="11.2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ht="11.2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ht="11.2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ht="11.2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ht="11.2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ht="11.2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ht="11.2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ht="11.2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ht="11.2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ht="11.2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ht="11.2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ht="11.2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ht="11.2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ht="11.2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ht="11.2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ht="11.2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ht="11.2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ht="11.2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ht="11.2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ht="11.2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ht="11.2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ht="11.2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ht="11.2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ht="11.2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ht="11.2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ht="11.2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ht="11.2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ht="11.2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ht="11.2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ht="11.2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ht="11.2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ht="11.2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ht="11.2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ht="11.2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ht="11.2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ht="11.2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ht="11.2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ht="11.2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ht="11.2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ht="11.2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ht="11.2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ht="11.2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ht="11.2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ht="11.2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ht="11.2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ht="11.2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ht="11.2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ht="11.2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ht="11.2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ht="11.2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ht="11.2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ht="11.2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ht="11.2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ht="11.2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ht="11.2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ht="11.2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ht="11.2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ht="11.2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ht="11.2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ht="11.2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ht="11.2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ht="11.2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ht="11.2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ht="11.2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ht="11.2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ht="11.2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ht="11.2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ht="11.2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ht="11.2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ht="11.2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ht="11.2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ht="11.2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ht="11.2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ht="11.2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ht="11.2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ht="11.2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ht="11.2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ht="11.2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ht="11.2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ht="11.2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ht="11.2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ht="11.2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ht="11.2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ht="11.2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ht="11.2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ht="11.2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ht="11.2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ht="11.2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ht="11.2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ht="11.2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ht="11.2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ht="11.2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ht="11.2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ht="11.2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ht="11.2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ht="11.2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ht="11.2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ht="11.2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ht="11.2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ht="11.2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ht="11.2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ht="11.2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ht="11.2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ht="11.2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ht="11.2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ht="11.2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ht="11.2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ht="11.2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ht="11.2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ht="11.2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ht="11.2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ht="11.2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ht="11.2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ht="11.2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ht="11.2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ht="11.2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ht="11.2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ht="11.2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ht="11.2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ht="11.2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ht="11.2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ht="11.2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ht="11.2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ht="11.2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ht="11.2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ht="11.2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ht="11.2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ht="11.2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ht="11.2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ht="11.2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ht="11.2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ht="11.2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ht="11.2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ht="11.2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ht="11.2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ht="11.2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ht="11.2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ht="11.2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ht="11.2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ht="11.2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ht="11.2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ht="11.2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ht="11.2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ht="11.2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ht="11.2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ht="11.2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ht="11.2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ht="11.2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ht="11.2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ht="11.2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ht="11.2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ht="11.2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ht="11.2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ht="11.2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ht="11.2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ht="11.2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ht="11.2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ht="11.2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ht="11.2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ht="11.2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ht="11.2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ht="11.2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ht="11.2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ht="11.2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ht="11.2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ht="11.2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ht="11.2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ht="11.2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ht="11.2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ht="11.2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ht="11.2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ht="11.2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ht="11.2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ht="11.2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ht="11.2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ht="11.2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ht="11.2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ht="11.2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ht="11.2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ht="11.2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ht="11.2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ht="11.2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ht="11.2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ht="11.2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ht="11.2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ht="11.2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ht="11.2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ht="11.2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ht="11.2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ht="11.2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ht="11.2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ht="11.2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ht="11.2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ht="11.2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ht="11.2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ht="11.2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ht="11.2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ht="11.2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ht="11.2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ht="11.2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ht="11.2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ht="11.2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ht="11.2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ht="11.2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ht="11.2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ht="11.2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ht="11.2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ht="11.2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ht="11.2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ht="11.2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ht="11.2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ht="11.2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ht="11.2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ht="11.2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ht="11.2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ht="11.2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ht="11.2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ht="11.2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ht="11.2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ht="11.2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ht="11.2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ht="11.2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ht="11.2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ht="11.2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ht="11.2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ht="11.2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ht="11.2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ht="11.2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ht="11.2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ht="11.2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ht="11.2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ht="11.2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ht="11.2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ht="11.2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ht="11.2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ht="11.2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ht="11.2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ht="11.2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ht="11.2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ht="11.2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ht="11.2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ht="11.2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ht="11.2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ht="11.2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ht="11.2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ht="11.2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ht="11.2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ht="11.2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ht="11.2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ht="11.2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ht="11.2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ht="11.2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ht="11.2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ht="11.2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ht="11.2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ht="11.2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ht="11.2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ht="11.2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ht="11.2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ht="11.2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ht="11.2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ht="11.2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ht="11.2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ht="11.2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ht="11.2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ht="11.2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ht="11.2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ht="11.2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ht="11.2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ht="11.2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ht="11.2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ht="11.2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ht="11.2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ht="11.2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ht="11.2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ht="11.2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ht="11.2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ht="11.2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ht="11.2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ht="11.2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ht="11.2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ht="11.2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ht="11.2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ht="11.2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ht="11.2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ht="11.2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ht="11.2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ht="11.2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ht="11.2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ht="11.2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ht="11.2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ht="11.2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ht="11.2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ht="11.2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ht="11.2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ht="11.2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ht="11.2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ht="11.2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ht="11.2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ht="11.2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ht="11.2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ht="11.2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ht="11.2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ht="11.2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ht="11.2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ht="11.2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ht="11.2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ht="11.2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ht="11.2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ht="11.2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ht="11.2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ht="11.2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ht="11.2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ht="11.2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ht="11.2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ht="11.2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ht="11.2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ht="11.2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ht="11.2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ht="11.2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ht="11.2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ht="11.2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ht="11.2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ht="11.2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ht="11.2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ht="11.2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ht="11.2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ht="11.2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ht="11.2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ht="11.2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ht="11.2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ht="11.2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ht="11.2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ht="11.2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ht="11.2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ht="11.2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ht="11.2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ht="11.2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ht="11.2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ht="11.2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ht="11.2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ht="11.2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ht="11.2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ht="11.2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ht="11.2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ht="11.2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ht="11.2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ht="11.2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ht="11.2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ht="11.2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ht="11.2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ht="11.2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ht="11.2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ht="11.2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ht="11.2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ht="11.2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ht="11.2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ht="11.2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ht="11.2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ht="11.2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ht="11.2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ht="11.2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ht="11.2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ht="11.2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ht="11.2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ht="11.2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ht="11.2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ht="11.2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ht="11.2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ht="11.2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ht="11.2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ht="11.2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ht="11.2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ht="11.2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ht="11.2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ht="11.2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ht="11.2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ht="11.2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ht="11.2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ht="11.2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ht="11.2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ht="11.2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ht="11.2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ht="11.2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ht="11.2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ht="11.2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ht="11.2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ht="11.2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ht="11.2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ht="11.2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ht="11.2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ht="11.2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ht="11.2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ht="11.2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ht="11.2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ht="11.2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ht="11.2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ht="11.2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ht="11.2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ht="11.2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ht="11.2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ht="11.2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ht="11.2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ht="11.2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ht="11.2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ht="11.2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ht="11.2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ht="11.2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ht="11.2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ht="11.2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ht="11.2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ht="11.2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ht="11.2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ht="11.2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ht="11.2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ht="11.2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ht="11.2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ht="11.2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ht="11.2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ht="11.2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ht="11.2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ht="11.2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ht="11.2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ht="11.2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ht="11.2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ht="11.2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ht="11.2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ht="11.2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ht="11.2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ht="11.2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ht="11.2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ht="11.2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ht="11.2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ht="11.2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ht="11.2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ht="11.2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ht="11.2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ht="11.2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ht="11.2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ht="11.2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ht="11.2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ht="11.2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ht="11.2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ht="11.2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ht="11.2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ht="11.2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ht="11.2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ht="11.2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ht="11.2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ht="11.2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ht="11.2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ht="11.2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ht="11.2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ht="11.2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ht="11.2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ht="11.2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ht="11.2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ht="11.2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ht="11.2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ht="11.2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ht="11.2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ht="11.2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ht="11.2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ht="11.2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ht="11.2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ht="11.2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ht="11.2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ht="11.2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ht="11.2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ht="11.2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ht="11.2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ht="11.2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ht="11.2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ht="11.2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ht="11.2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ht="11.2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ht="11.2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ht="11.2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ht="11.2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ht="11.2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ht="11.2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ht="11.2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ht="11.2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ht="11.2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ht="11.2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ht="11.2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ht="11.2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ht="11.2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ht="11.2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ht="11.2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ht="11.2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ht="11.2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ht="11.2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ht="11.2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ht="11.2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ht="11.2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ht="11.2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ht="11.2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ht="11.2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ht="11.2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ht="11.2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ht="11.2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ht="11.2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ht="11.2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ht="11.2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ht="11.2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ht="11.2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ht="11.2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ht="11.2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ht="11.2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ht="11.2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ht="11.2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ht="11.2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ht="11.2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ht="11.2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ht="11.2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ht="11.2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ht="11.2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ht="11.2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ht="11.2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ht="11.2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ht="11.2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ht="11.2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ht="11.2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ht="11.2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ht="11.2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ht="11.2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ht="11.2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ht="11.2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ht="11.2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ht="11.2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ht="11.2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ht="11.2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ht="11.2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ht="11.2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ht="11.2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ht="11.2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ht="11.2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ht="11.2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ht="11.2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ht="11.2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ht="11.2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ht="11.2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ht="11.2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ht="11.2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ht="11.2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ht="11.2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ht="11.2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ht="11.2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ht="11.2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ht="11.2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ht="11.2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ht="11.2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ht="11.2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ht="11.2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ht="11.2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ht="11.2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ht="11.2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ht="11.2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ht="11.2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ht="11.2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ht="11.2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ht="11.2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ht="11.2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ht="11.2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ht="11.2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ht="11.2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ht="11.2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ht="11.2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ht="11.2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ht="11.2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ht="11.2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ht="11.2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ht="11.2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ht="11.2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ht="11.2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ht="11.2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ht="11.2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ht="11.2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ht="11.2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ht="11.2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ht="11.2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ht="11.2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ht="11.2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ht="11.2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ht="11.2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ht="11.2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ht="11.2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ht="11.2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ht="11.2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ht="11.2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ht="11.2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ht="11.2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ht="11.2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ht="11.2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ht="11.2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ht="11.2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ht="11.2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ht="11.2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ht="11.2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ht="11.2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ht="11.2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ht="11.2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ht="11.2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ht="11.2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ht="11.2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ht="11.2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ht="11.2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ht="11.2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ht="11.2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ht="11.2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ht="11.2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ht="11.2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ht="11.2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ht="11.2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ht="11.2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ht="11.2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ht="11.2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ht="11.2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ht="11.2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ht="11.2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ht="11.2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ht="11.2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ht="11.2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ht="11.2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ht="11.2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ht="11.2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ht="11.2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ht="11.2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ht="11.2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ht="11.2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ht="11.2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ht="11.2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ht="11.2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ht="11.2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ht="11.2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ht="11.2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ht="11.2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ht="11.2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ht="11.2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ht="11.2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ht="11.2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ht="11.2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ht="11.2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ht="11.2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ht="11.2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ht="11.2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ht="11.2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ht="11.2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ht="11.2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ht="11.2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ht="11.2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ht="11.2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ht="11.2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ht="11.2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ht="11.2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ht="11.2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ht="11.2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ht="11.2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ht="11.2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ht="11.2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ht="11.2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ht="11.2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ht="11.2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ht="11.2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ht="11.2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ht="11.2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ht="11.2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ht="11.2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ht="11.2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ht="11.2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ht="11.2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ht="11.2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ht="11.2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ht="11.2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ht="11.2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ht="11.2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ht="11.2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ht="11.2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ht="11.2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ht="11.2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ht="11.2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ht="11.2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ht="11.2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ht="11.2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ht="11.2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ht="11.2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ht="11.2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ht="11.2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ht="11.2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ht="11.2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ht="11.2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ht="11.2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ht="11.2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ht="11.2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ht="11.2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ht="11.2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ht="11.2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ht="11.2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ht="11.2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ht="11.2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ht="11.2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ht="11.2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ht="11.2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ht="11.2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ht="11.2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ht="11.2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ht="11.2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ht="11.2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ht="11.2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ht="11.2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ht="11.2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ht="11.2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ht="11.2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ht="11.2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ht="11.2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ht="11.2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ht="11.2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ht="11.2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ht="11.2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ht="11.2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ht="11.2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ht="11.2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ht="11.2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ht="11.2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ht="11.2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ht="11.2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ht="11.2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ht="11.2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ht="11.2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ht="11.2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ht="11.2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ht="11.2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ht="11.2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ht="11.2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ht="11.2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ht="11.2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ht="11.2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ht="11.2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ht="11.2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ht="11.2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ht="11.2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ht="11.2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ht="11.2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ht="11.2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ht="11.2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ht="11.2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ht="11.2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ht="11.2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ht="11.2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ht="11.2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ht="11.2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ht="11.2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ht="11.2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ht="11.2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ht="11.2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ht="11.2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ht="11.2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ht="11.2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ht="11.2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ht="11.2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ht="11.2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ht="11.2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ht="11.2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ht="11.2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ht="11.2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ht="11.2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ht="11.2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ht="11.2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ht="11.2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ht="11.2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ht="11.2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ht="11.2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ht="11.2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ht="11.2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ht="11.2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ht="11.2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ht="11.2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ht="11.2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ht="11.2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ht="11.2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ht="11.2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ht="11.2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ht="11.2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ht="11.2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ht="11.2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ht="11.2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ht="11.2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ht="11.2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ht="11.2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ht="11.2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ht="11.2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ht="11.2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ht="11.2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ht="11.2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ht="11.2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ht="11.2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ht="11.2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ht="11.2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ht="11.2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ht="11.2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ht="11.2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ht="11.2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ht="11.2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ht="11.2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ht="11.2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ht="11.2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ht="11.2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ht="11.2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ht="11.2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ht="11.2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ht="11.2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ht="11.2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ht="11.2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ht="11.2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ht="11.2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ht="11.2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ht="11.2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ht="11.2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ht="11.2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ht="11.2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ht="11.2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ht="11.2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6">
    <mergeCell ref="A3:A4"/>
    <mergeCell ref="B3:B4"/>
    <mergeCell ref="C3:C4"/>
    <mergeCell ref="D3:D4"/>
    <mergeCell ref="A15:B15"/>
    <mergeCell ref="A16:D19"/>
  </mergeCells>
  <printOptions/>
  <pageMargins bottom="0.315277777777778" footer="0.0" header="0.0" left="0.315277777777778" right="0.315277777777778" top="0.315277777777778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38"/>
    <col customWidth="1" min="2" max="2" width="50.0"/>
    <col customWidth="1" min="3" max="6" width="11.38"/>
    <col customWidth="1" min="7" max="26" width="9.13"/>
  </cols>
  <sheetData>
    <row r="1" ht="15.0" customHeight="1">
      <c r="A1" s="16" t="s">
        <v>142</v>
      </c>
      <c r="B1" s="32"/>
      <c r="C1" s="32"/>
      <c r="D1" s="32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ht="15.0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ht="18.0" customHeight="1">
      <c r="A3" s="20" t="s">
        <v>83</v>
      </c>
      <c r="B3" s="20" t="s">
        <v>84</v>
      </c>
      <c r="C3" s="20" t="s">
        <v>85</v>
      </c>
      <c r="D3" s="20" t="s">
        <v>119</v>
      </c>
      <c r="E3" s="59"/>
      <c r="F3" s="97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ht="18.0" customHeight="1">
      <c r="A4" s="25"/>
      <c r="B4" s="25"/>
      <c r="C4" s="25"/>
      <c r="D4" s="25"/>
      <c r="E4" s="59"/>
      <c r="F4" s="9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ht="26.25" customHeight="1">
      <c r="A5" s="74" t="s">
        <v>124</v>
      </c>
      <c r="B5" s="75" t="s">
        <v>125</v>
      </c>
      <c r="C5" s="92">
        <v>8.0</v>
      </c>
      <c r="D5" s="54">
        <f t="shared" ref="D5:D15" si="1">C5*100/$C$15</f>
        <v>10</v>
      </c>
      <c r="E5" s="36"/>
      <c r="F5" s="36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ht="26.25" customHeight="1">
      <c r="A6" s="36" t="s">
        <v>138</v>
      </c>
      <c r="B6" s="79" t="s">
        <v>139</v>
      </c>
      <c r="C6" s="38">
        <v>5.0</v>
      </c>
      <c r="D6" s="56">
        <f t="shared" si="1"/>
        <v>6.25</v>
      </c>
      <c r="E6" s="36"/>
      <c r="F6" s="36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ht="26.25" customHeight="1">
      <c r="A7" s="36" t="s">
        <v>143</v>
      </c>
      <c r="B7" s="79" t="s">
        <v>144</v>
      </c>
      <c r="C7" s="38">
        <v>4.0</v>
      </c>
      <c r="D7" s="56">
        <f t="shared" si="1"/>
        <v>5</v>
      </c>
      <c r="E7" s="36"/>
      <c r="F7" s="36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ht="26.25" customHeight="1">
      <c r="A8" s="36" t="s">
        <v>126</v>
      </c>
      <c r="B8" s="79" t="s">
        <v>127</v>
      </c>
      <c r="C8" s="38">
        <v>3.0</v>
      </c>
      <c r="D8" s="56">
        <f t="shared" si="1"/>
        <v>3.75</v>
      </c>
      <c r="E8" s="36"/>
      <c r="F8" s="36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ht="26.25" customHeight="1">
      <c r="A9" s="36" t="s">
        <v>130</v>
      </c>
      <c r="B9" s="79" t="s">
        <v>131</v>
      </c>
      <c r="C9" s="38">
        <v>2.0</v>
      </c>
      <c r="D9" s="56">
        <f t="shared" si="1"/>
        <v>2.5</v>
      </c>
      <c r="E9" s="36"/>
      <c r="F9" s="36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26.25" customHeight="1">
      <c r="A10" s="36" t="s">
        <v>145</v>
      </c>
      <c r="B10" s="79" t="s">
        <v>146</v>
      </c>
      <c r="C10" s="38">
        <v>2.0</v>
      </c>
      <c r="D10" s="56">
        <f t="shared" si="1"/>
        <v>2.5</v>
      </c>
      <c r="E10" s="36"/>
      <c r="F10" s="36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26.25" customHeight="1">
      <c r="A11" s="36" t="s">
        <v>147</v>
      </c>
      <c r="B11" s="79" t="s">
        <v>148</v>
      </c>
      <c r="C11" s="38">
        <v>2.0</v>
      </c>
      <c r="D11" s="56">
        <f t="shared" si="1"/>
        <v>2.5</v>
      </c>
      <c r="E11" s="36"/>
      <c r="F11" s="36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26.25" customHeight="1">
      <c r="A12" s="36" t="s">
        <v>149</v>
      </c>
      <c r="B12" s="79" t="s">
        <v>150</v>
      </c>
      <c r="C12" s="38">
        <v>2.0</v>
      </c>
      <c r="D12" s="56">
        <f t="shared" si="1"/>
        <v>2.5</v>
      </c>
      <c r="E12" s="36"/>
      <c r="F12" s="36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26.25" customHeight="1">
      <c r="A13" s="36" t="s">
        <v>151</v>
      </c>
      <c r="B13" s="79" t="s">
        <v>152</v>
      </c>
      <c r="C13" s="38">
        <v>2.0</v>
      </c>
      <c r="D13" s="56">
        <f t="shared" si="1"/>
        <v>2.5</v>
      </c>
      <c r="E13" s="36"/>
      <c r="F13" s="36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26.25" customHeight="1">
      <c r="A14" s="36" t="s">
        <v>153</v>
      </c>
      <c r="B14" s="79" t="s">
        <v>154</v>
      </c>
      <c r="C14" s="38">
        <v>2.0</v>
      </c>
      <c r="D14" s="56">
        <f t="shared" si="1"/>
        <v>2.5</v>
      </c>
      <c r="E14" s="36"/>
      <c r="F14" s="36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26.25" customHeight="1">
      <c r="A15" s="99" t="s">
        <v>155</v>
      </c>
      <c r="B15" s="94"/>
      <c r="C15" s="43">
        <v>80.0</v>
      </c>
      <c r="D15" s="58">
        <f t="shared" si="1"/>
        <v>100</v>
      </c>
      <c r="E15" s="36"/>
      <c r="F15" s="36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15.0" customHeight="1">
      <c r="A16" s="36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15.0" customHeight="1">
      <c r="A17" s="60" t="s">
        <v>156</v>
      </c>
      <c r="B17" s="61"/>
      <c r="C17" s="61"/>
      <c r="D17" s="62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15.0" customHeight="1">
      <c r="A18" s="63"/>
      <c r="B18" s="64"/>
      <c r="C18" s="64"/>
      <c r="D18" s="65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15.0" customHeight="1">
      <c r="A19" s="60" t="s">
        <v>157</v>
      </c>
      <c r="B19" s="61"/>
      <c r="C19" s="61"/>
      <c r="D19" s="62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15.0" customHeight="1">
      <c r="A20" s="63"/>
      <c r="B20" s="64"/>
      <c r="C20" s="64"/>
      <c r="D20" s="6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15.0" customHeight="1">
      <c r="A21" s="60" t="s">
        <v>158</v>
      </c>
      <c r="B21" s="61"/>
      <c r="C21" s="61"/>
      <c r="D21" s="62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15.0" customHeight="1">
      <c r="A22" s="95"/>
      <c r="D22" s="96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15.0" customHeight="1">
      <c r="A23" s="63"/>
      <c r="B23" s="64"/>
      <c r="C23" s="64"/>
      <c r="D23" s="65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11.2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11.2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11.2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11.2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11.2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11.2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11.2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11.2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11.2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11.2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11.2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11.2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11.2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1.2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11.2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11.2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1.2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11.2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1.2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11.2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1.2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11.2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1.2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11.2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1.2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1.2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1.2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1.2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11.2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1.2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1.2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1.2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1.2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11.2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11.2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1.2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1.2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1.2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1.2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1.2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1.2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1.2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11.2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11.2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1.2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1.2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1.2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1.2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11.2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1.2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1.2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1.2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1.2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1.2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1.2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1.2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1.2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1.2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1.2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1.2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11.2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1.2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11.2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1.2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11.2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11.2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11.2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11.2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11.2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11.2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11.2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11.2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11.2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11.2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11.2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11.2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11.2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11.2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11.2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11.2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11.2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11.2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11.2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11.2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11.2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11.2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11.2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11.2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11.2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11.2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11.2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11.2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11.2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11.2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11.2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1.2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ht="11.2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ht="11.2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ht="11.2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ht="11.2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ht="11.2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ht="11.2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ht="11.2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1.2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ht="11.2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ht="11.2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ht="11.2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ht="11.2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ht="11.2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ht="11.2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ht="11.2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ht="11.2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ht="11.2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ht="11.2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ht="11.2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ht="11.2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ht="11.2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ht="11.2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ht="11.2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ht="11.2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ht="11.2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ht="11.2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ht="11.2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ht="11.2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ht="11.2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ht="11.2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ht="11.2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ht="11.2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ht="11.2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ht="11.2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ht="11.2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ht="11.2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ht="11.2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ht="11.2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ht="11.2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ht="11.2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ht="11.2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ht="11.2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ht="11.2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ht="11.2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ht="11.2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ht="11.2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ht="11.2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ht="11.2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ht="11.2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ht="11.2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ht="11.2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ht="11.2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ht="11.2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ht="11.2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ht="11.2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ht="11.2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ht="11.2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ht="11.2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ht="11.2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ht="11.2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ht="11.2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ht="11.2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ht="11.2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ht="11.2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ht="11.2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ht="11.2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ht="11.2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ht="11.2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ht="11.2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ht="11.2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ht="11.2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ht="11.2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ht="11.2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ht="11.2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ht="11.2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ht="11.2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ht="11.2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ht="11.2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ht="11.2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ht="11.2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ht="11.2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ht="11.2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ht="11.2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ht="11.2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ht="11.2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ht="11.2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ht="11.2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ht="11.2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ht="11.2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ht="11.2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ht="11.2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ht="11.2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ht="11.2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ht="11.2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ht="11.2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ht="11.2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ht="11.2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ht="11.2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ht="11.2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ht="11.2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ht="11.2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ht="11.2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ht="11.2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ht="11.2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ht="11.2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ht="11.2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ht="11.2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ht="11.2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ht="11.2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ht="11.2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ht="11.2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ht="11.2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ht="11.2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ht="11.2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ht="11.2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ht="11.2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ht="11.2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ht="11.2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ht="11.2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ht="11.2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ht="11.2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ht="11.2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ht="11.2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ht="11.2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ht="11.2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ht="11.2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ht="11.2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ht="11.2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ht="11.2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ht="11.2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ht="11.2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ht="11.2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ht="11.2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ht="11.2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ht="11.2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ht="11.2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ht="11.2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ht="11.2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ht="11.2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ht="11.2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ht="11.2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ht="11.2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ht="11.2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ht="11.2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ht="11.2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ht="11.2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ht="11.2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ht="11.2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ht="11.2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ht="11.2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ht="11.2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ht="11.2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ht="11.2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ht="11.2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ht="11.2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ht="11.2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ht="11.2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ht="11.2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ht="11.2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ht="11.2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ht="11.2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ht="11.2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ht="11.2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ht="11.2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ht="11.2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ht="11.2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ht="11.2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ht="11.2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ht="11.2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ht="11.2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ht="11.2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ht="11.2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ht="11.2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ht="11.2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ht="11.2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ht="11.2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ht="11.2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ht="11.2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ht="11.2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ht="11.2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ht="11.2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ht="11.2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ht="11.2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ht="11.2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ht="11.2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ht="11.2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ht="11.2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ht="11.2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ht="11.2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ht="11.2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ht="11.2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ht="11.2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ht="11.2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ht="11.2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ht="11.2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ht="11.2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ht="11.2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ht="11.2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ht="11.2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ht="11.2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ht="11.2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ht="11.2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ht="11.2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ht="11.2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ht="11.2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ht="11.2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ht="11.2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ht="11.2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ht="11.2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ht="11.2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ht="11.2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ht="11.2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ht="11.2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ht="11.2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ht="11.2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ht="11.2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ht="11.2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ht="11.2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ht="11.2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ht="11.2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ht="11.2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ht="11.2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ht="11.2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ht="11.2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ht="11.2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ht="11.2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ht="11.2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ht="11.2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ht="11.2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ht="11.2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ht="11.2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ht="11.2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ht="11.2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ht="11.2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ht="11.2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ht="11.2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ht="11.2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ht="11.2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ht="11.2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ht="11.2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ht="11.2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ht="11.2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ht="11.2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ht="11.2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ht="11.2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ht="11.2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ht="11.2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ht="11.2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ht="11.2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ht="11.2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ht="11.2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ht="11.2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ht="11.2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ht="11.2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ht="11.2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ht="11.2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ht="11.2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ht="11.2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ht="11.2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ht="11.2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ht="11.2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ht="11.2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ht="11.2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ht="11.2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ht="11.2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ht="11.2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ht="11.2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ht="11.2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ht="11.2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ht="11.2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ht="11.2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ht="11.2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ht="11.2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ht="11.2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ht="11.2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ht="11.2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ht="11.2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ht="11.2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ht="11.2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ht="11.2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ht="11.2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ht="11.2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ht="11.2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ht="11.2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ht="11.2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ht="11.2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ht="11.2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ht="11.2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ht="11.2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ht="11.2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ht="11.2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ht="11.2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ht="11.2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ht="11.2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ht="11.2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ht="11.2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ht="11.2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ht="11.2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ht="11.2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ht="11.2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ht="11.2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ht="11.2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ht="11.2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ht="11.2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ht="11.2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ht="11.2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ht="11.2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ht="11.2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ht="11.2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ht="11.2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ht="11.2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ht="11.2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ht="11.2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ht="11.2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ht="11.2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ht="11.2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ht="11.2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ht="11.2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ht="11.2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ht="11.2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ht="11.2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ht="11.2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ht="11.2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ht="11.2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ht="11.2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ht="11.2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ht="11.2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ht="11.2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ht="11.2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ht="11.2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ht="11.2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ht="11.2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ht="11.2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ht="11.2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ht="11.2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ht="11.2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ht="11.2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ht="11.2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ht="11.2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ht="11.2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ht="11.2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ht="11.2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ht="11.2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ht="11.2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ht="11.2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ht="11.2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ht="11.2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ht="11.2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ht="11.2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ht="11.2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ht="11.2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ht="11.2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ht="11.2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ht="11.2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ht="11.2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ht="11.2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ht="11.2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ht="11.2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ht="11.2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ht="11.2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ht="11.2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ht="11.2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ht="11.2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ht="11.2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ht="11.2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ht="11.2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ht="11.2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ht="11.2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ht="11.2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ht="11.2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ht="11.2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ht="11.2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ht="11.2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ht="11.2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ht="11.2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ht="11.2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ht="11.2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ht="11.2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ht="11.2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ht="11.2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ht="11.2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ht="11.2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ht="11.2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ht="11.2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ht="11.2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ht="11.2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ht="11.2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ht="11.2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ht="11.2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ht="11.2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ht="11.2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ht="11.2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ht="11.2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ht="11.2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ht="11.2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ht="11.2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ht="11.2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ht="11.2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ht="11.2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ht="11.2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ht="11.2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ht="11.2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ht="11.2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ht="11.2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ht="11.2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ht="11.2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ht="11.2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ht="11.2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ht="11.2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ht="11.2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ht="11.2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ht="11.2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ht="11.2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ht="11.2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ht="11.2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ht="11.2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ht="11.2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ht="11.2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ht="11.2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ht="11.2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ht="11.2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ht="11.2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ht="11.2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ht="11.2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ht="11.2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ht="11.2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ht="11.2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ht="11.2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ht="11.2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ht="11.2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ht="11.2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ht="11.2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ht="11.2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ht="11.2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ht="11.2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ht="11.2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ht="11.2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ht="11.2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ht="11.2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ht="11.2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ht="11.2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ht="11.2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ht="11.2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ht="11.2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ht="11.2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ht="11.2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ht="11.2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ht="11.2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ht="11.2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ht="11.2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ht="11.2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ht="11.2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ht="11.2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ht="11.2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ht="11.2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ht="11.2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ht="11.2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ht="11.2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ht="11.2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ht="11.2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ht="11.2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ht="11.2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ht="11.2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ht="11.2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ht="11.2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ht="11.2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ht="11.2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ht="11.2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ht="11.2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ht="11.2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ht="11.2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ht="11.2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ht="11.2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ht="11.2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ht="11.2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ht="11.2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ht="11.2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ht="11.2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ht="11.2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ht="11.2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ht="11.2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ht="11.2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ht="11.2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ht="11.2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ht="11.2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ht="11.2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ht="11.2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ht="11.2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ht="11.2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ht="11.2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ht="11.2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ht="11.2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ht="11.2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ht="11.2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ht="11.2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ht="11.2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ht="11.2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ht="11.2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ht="11.2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ht="11.2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ht="11.2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ht="11.2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ht="11.2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ht="11.2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ht="11.2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ht="11.2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ht="11.2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ht="11.2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ht="11.2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ht="11.2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ht="11.2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ht="11.2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ht="11.2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ht="11.2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ht="11.2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ht="11.2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ht="11.2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ht="11.2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ht="11.2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ht="11.2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ht="11.2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ht="11.2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ht="11.2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ht="11.2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ht="11.2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ht="11.2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ht="11.2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ht="11.2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ht="11.2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ht="11.2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ht="11.2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ht="11.2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ht="11.2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ht="11.2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ht="11.2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ht="11.2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ht="11.2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ht="11.2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ht="11.2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ht="11.2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ht="11.2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ht="11.2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ht="11.2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ht="11.2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ht="11.2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ht="11.2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ht="11.2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ht="11.2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ht="11.2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ht="11.2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ht="11.2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ht="11.2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ht="11.2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ht="11.2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ht="11.2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ht="11.2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ht="11.2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ht="11.2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ht="11.2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ht="11.2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ht="11.2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ht="11.2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ht="11.2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ht="11.2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ht="11.2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ht="11.2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ht="11.2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ht="11.2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ht="11.2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ht="11.2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ht="11.2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ht="11.2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ht="11.2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ht="11.2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ht="11.2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ht="11.2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ht="11.2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ht="11.2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ht="11.2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ht="11.2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ht="11.2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ht="11.2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ht="11.2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ht="11.2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ht="11.2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ht="11.2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ht="11.2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ht="11.2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ht="11.2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ht="11.2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ht="11.2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ht="11.2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ht="11.2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ht="11.2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ht="11.2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ht="11.2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ht="11.2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ht="11.2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ht="11.2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ht="11.2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ht="11.2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ht="11.2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ht="11.2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ht="11.2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ht="11.2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ht="11.2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ht="11.2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ht="11.2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ht="11.2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ht="11.2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ht="11.2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ht="11.2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ht="11.2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ht="11.2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ht="11.2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ht="11.2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ht="11.2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ht="11.2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ht="11.2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ht="11.2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ht="11.2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ht="11.2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ht="11.2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ht="11.2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ht="11.2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ht="11.2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ht="11.2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ht="11.2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ht="11.2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ht="11.2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ht="11.2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ht="11.2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ht="11.2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ht="11.2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ht="11.2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ht="11.2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ht="11.2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ht="11.2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ht="11.2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ht="11.2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ht="11.2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ht="11.2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ht="11.2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ht="11.2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ht="11.2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ht="11.2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ht="11.2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ht="11.2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ht="11.2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ht="11.2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ht="11.2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ht="11.2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ht="11.2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ht="11.2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ht="11.2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ht="11.2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ht="11.2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ht="11.2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ht="11.2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ht="11.2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ht="11.2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ht="11.2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ht="11.2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ht="11.2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ht="11.2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ht="11.2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ht="11.2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ht="11.2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ht="11.2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ht="11.2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ht="11.2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ht="11.2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ht="11.2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ht="11.2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ht="11.2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ht="11.2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ht="11.2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ht="11.2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ht="11.2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ht="11.2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ht="11.2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ht="11.2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ht="11.2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ht="11.2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ht="11.2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ht="11.2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ht="11.2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ht="11.2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ht="11.2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ht="11.2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ht="11.2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ht="11.2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ht="11.2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ht="11.2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ht="11.2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ht="11.2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ht="11.2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ht="11.2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ht="11.2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ht="11.2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ht="11.2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ht="11.2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ht="11.2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ht="11.2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ht="11.2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ht="11.2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ht="11.2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ht="11.2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ht="11.2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ht="11.2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ht="11.2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ht="11.2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ht="11.2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ht="11.2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ht="11.2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ht="11.2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ht="11.2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ht="11.2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ht="11.2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ht="11.2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ht="11.2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ht="11.2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ht="11.2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ht="11.2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ht="11.2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ht="11.2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ht="11.2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ht="11.2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ht="11.2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ht="11.2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ht="11.2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ht="11.2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ht="11.2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ht="11.2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ht="11.2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ht="11.2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ht="11.2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ht="11.2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ht="11.2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ht="11.2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ht="11.2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ht="11.2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ht="11.2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ht="11.2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ht="11.2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ht="11.2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ht="11.2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ht="11.2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ht="11.2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ht="11.2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ht="11.2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ht="11.2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ht="11.2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ht="11.2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ht="11.2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ht="11.2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ht="11.2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ht="11.2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ht="11.2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ht="11.2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ht="11.2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ht="11.2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ht="11.2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ht="11.2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ht="11.2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ht="11.2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ht="11.2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ht="11.2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ht="11.2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ht="11.2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ht="11.2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ht="11.2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ht="11.2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ht="11.2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ht="11.2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ht="11.2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ht="11.2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ht="11.2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ht="11.2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ht="11.2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ht="11.2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ht="11.2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ht="11.2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ht="11.2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ht="11.2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ht="11.2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ht="11.2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ht="11.2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ht="11.2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ht="11.2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ht="11.2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ht="11.2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ht="11.2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ht="11.2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ht="11.2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ht="11.2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ht="11.2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ht="11.2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ht="11.2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ht="11.2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ht="11.2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ht="11.2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ht="11.2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ht="11.2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ht="11.2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ht="11.2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ht="11.2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ht="11.2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ht="11.2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ht="11.2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ht="11.2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ht="11.2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ht="11.2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ht="11.2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ht="11.2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ht="11.2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ht="11.2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ht="11.2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ht="11.2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ht="11.2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ht="11.2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ht="11.2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ht="11.2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ht="11.2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ht="11.2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ht="11.2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ht="11.2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ht="11.2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ht="11.2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ht="11.2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ht="11.2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ht="11.2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ht="11.2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ht="11.2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ht="11.2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ht="11.2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ht="11.2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ht="11.2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ht="11.2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ht="11.2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ht="11.2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ht="11.2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ht="11.2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ht="11.2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ht="11.2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ht="11.2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ht="11.2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ht="11.2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ht="11.2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ht="11.2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ht="11.2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ht="11.2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ht="11.2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ht="11.2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ht="11.2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ht="11.2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ht="11.2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ht="11.2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ht="11.2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ht="11.2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ht="11.2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ht="11.2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ht="11.2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ht="11.2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ht="11.2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ht="11.2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ht="11.2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ht="11.2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ht="11.2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ht="11.2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ht="11.2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ht="11.2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ht="11.2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ht="11.2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ht="11.2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ht="11.2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ht="11.2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ht="11.2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ht="11.2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ht="11.2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ht="11.2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9">
    <mergeCell ref="A19:D20"/>
    <mergeCell ref="A21:D23"/>
    <mergeCell ref="A3:A4"/>
    <mergeCell ref="B3:B4"/>
    <mergeCell ref="C3:C4"/>
    <mergeCell ref="D3:D4"/>
    <mergeCell ref="F3:F4"/>
    <mergeCell ref="A15:B15"/>
    <mergeCell ref="A17:D18"/>
  </mergeCells>
  <printOptions/>
  <pageMargins bottom="0.315277777777778" footer="0.0" header="0.0" left="0.315277777777778" right="0.315277777777778" top="0.315277777777778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38"/>
    <col customWidth="1" min="2" max="2" width="50.0"/>
    <col customWidth="1" min="3" max="6" width="11.38"/>
    <col customWidth="1" min="7" max="26" width="9.13"/>
  </cols>
  <sheetData>
    <row r="1" ht="15.0" customHeight="1">
      <c r="A1" s="16" t="s">
        <v>159</v>
      </c>
      <c r="B1" s="32"/>
      <c r="C1" s="32"/>
      <c r="D1" s="32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ht="15.0" customHeight="1">
      <c r="A2" s="18"/>
      <c r="B2" s="18"/>
      <c r="C2" s="18"/>
      <c r="D2" s="18"/>
      <c r="E2" s="36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ht="18.0" customHeight="1">
      <c r="A3" s="20" t="s">
        <v>83</v>
      </c>
      <c r="B3" s="20" t="s">
        <v>84</v>
      </c>
      <c r="C3" s="20" t="s">
        <v>85</v>
      </c>
      <c r="D3" s="20" t="s">
        <v>119</v>
      </c>
      <c r="E3" s="36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ht="18.0" customHeight="1">
      <c r="A4" s="25"/>
      <c r="B4" s="25"/>
      <c r="C4" s="25"/>
      <c r="D4" s="25"/>
      <c r="E4" s="36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ht="26.25" customHeight="1">
      <c r="A5" s="74" t="s">
        <v>122</v>
      </c>
      <c r="B5" s="75" t="s">
        <v>123</v>
      </c>
      <c r="C5" s="92">
        <v>30.0</v>
      </c>
      <c r="D5" s="54">
        <v>15.498154981549815</v>
      </c>
      <c r="E5" s="36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ht="26.25" customHeight="1">
      <c r="A6" s="36" t="s">
        <v>120</v>
      </c>
      <c r="B6" s="79" t="s">
        <v>121</v>
      </c>
      <c r="C6" s="38">
        <v>29.0</v>
      </c>
      <c r="D6" s="56">
        <v>14.022140221402214</v>
      </c>
      <c r="E6" s="36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ht="26.25" customHeight="1">
      <c r="A7" s="36" t="s">
        <v>124</v>
      </c>
      <c r="B7" s="79" t="s">
        <v>125</v>
      </c>
      <c r="C7" s="38">
        <v>13.0</v>
      </c>
      <c r="D7" s="56">
        <v>5.166051660516605</v>
      </c>
      <c r="E7" s="36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ht="26.25" customHeight="1">
      <c r="A8" s="36" t="s">
        <v>126</v>
      </c>
      <c r="B8" s="79" t="s">
        <v>127</v>
      </c>
      <c r="C8" s="38">
        <v>10.0</v>
      </c>
      <c r="D8" s="56">
        <v>5.166051660516605</v>
      </c>
      <c r="E8" s="36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ht="26.25" customHeight="1">
      <c r="A9" s="36" t="s">
        <v>138</v>
      </c>
      <c r="B9" s="79" t="s">
        <v>139</v>
      </c>
      <c r="C9" s="38">
        <v>10.0</v>
      </c>
      <c r="D9" s="56">
        <v>4.428044280442805</v>
      </c>
      <c r="E9" s="36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26.25" customHeight="1">
      <c r="A10" s="36" t="s">
        <v>130</v>
      </c>
      <c r="B10" s="79" t="s">
        <v>160</v>
      </c>
      <c r="C10" s="38">
        <v>9.0</v>
      </c>
      <c r="D10" s="56">
        <v>3.321033210332103</v>
      </c>
      <c r="E10" s="36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26.25" customHeight="1">
      <c r="A11" s="36" t="s">
        <v>132</v>
      </c>
      <c r="B11" s="79" t="s">
        <v>133</v>
      </c>
      <c r="C11" s="38">
        <v>8.0</v>
      </c>
      <c r="D11" s="56">
        <v>3.321033210332103</v>
      </c>
      <c r="E11" s="36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26.25" customHeight="1">
      <c r="A12" s="36" t="s">
        <v>128</v>
      </c>
      <c r="B12" s="79" t="s">
        <v>129</v>
      </c>
      <c r="C12" s="38">
        <v>8.0</v>
      </c>
      <c r="D12" s="56">
        <v>3.321033210332103</v>
      </c>
      <c r="E12" s="36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26.25" customHeight="1">
      <c r="A13" s="36" t="s">
        <v>161</v>
      </c>
      <c r="B13" s="79" t="s">
        <v>162</v>
      </c>
      <c r="C13" s="38">
        <v>7.0</v>
      </c>
      <c r="D13" s="56">
        <v>2.952029520295203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26.25" customHeight="1">
      <c r="A14" s="36" t="s">
        <v>136</v>
      </c>
      <c r="B14" s="79" t="s">
        <v>163</v>
      </c>
      <c r="C14" s="38">
        <v>7.0</v>
      </c>
      <c r="D14" s="56">
        <v>2.952029520295203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26.25" customHeight="1">
      <c r="A15" s="99" t="s">
        <v>164</v>
      </c>
      <c r="B15" s="94"/>
      <c r="C15" s="43">
        <v>228.0</v>
      </c>
      <c r="D15" s="100">
        <v>100.0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15.0" customHeight="1">
      <c r="A16" s="32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15.0" customHeight="1">
      <c r="A17" s="60" t="s">
        <v>165</v>
      </c>
      <c r="B17" s="61"/>
      <c r="C17" s="61"/>
      <c r="D17" s="62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15.0" customHeight="1">
      <c r="A18" s="63"/>
      <c r="B18" s="64"/>
      <c r="C18" s="64"/>
      <c r="D18" s="65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15.0" customHeight="1">
      <c r="A19" s="60" t="s">
        <v>166</v>
      </c>
      <c r="B19" s="61"/>
      <c r="C19" s="61"/>
      <c r="D19" s="62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15.0" customHeight="1">
      <c r="A20" s="95"/>
      <c r="D20" s="96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11.25" customHeight="1">
      <c r="A21" s="95"/>
      <c r="D21" s="96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11.25" customHeight="1">
      <c r="A22" s="63"/>
      <c r="B22" s="64"/>
      <c r="C22" s="64"/>
      <c r="D22" s="65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11.2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11.2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11.2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11.2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11.2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11.2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11.2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11.2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11.2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11.2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11.2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11.2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11.2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11.2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1.2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11.2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11.2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1.2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11.2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1.2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11.2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1.2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11.2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1.2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11.2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1.2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1.2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1.2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1.2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11.2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1.2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1.2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1.2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1.2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11.2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11.2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1.2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1.2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1.2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1.2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1.2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1.2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1.2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11.2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11.2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1.2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1.2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1.2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1.2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11.2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1.2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1.2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1.2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1.2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1.2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1.2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1.2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1.2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1.2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1.2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1.2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11.2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1.2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11.2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1.2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11.2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11.2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11.2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11.2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11.2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11.2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11.2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11.2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11.2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11.2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11.2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11.2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11.2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11.2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11.2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11.2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11.2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11.2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11.2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11.2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11.2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11.2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11.2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11.2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11.2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11.2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11.2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11.2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11.2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11.2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11.2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1.2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ht="11.2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ht="11.2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ht="11.2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ht="11.2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ht="11.2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ht="11.2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ht="11.2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1.2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ht="11.2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ht="11.2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ht="11.2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ht="11.2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ht="11.2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ht="11.2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ht="11.2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ht="11.2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ht="11.2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ht="11.2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ht="11.2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ht="11.2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ht="11.2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ht="11.2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ht="11.2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ht="11.2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ht="11.2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ht="11.2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ht="11.2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ht="11.2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ht="11.2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ht="11.2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ht="11.2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ht="11.2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ht="11.2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ht="11.2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ht="11.2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ht="11.2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ht="11.2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ht="11.2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ht="11.2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ht="11.2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ht="11.2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ht="11.2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ht="11.2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ht="11.2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ht="11.2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ht="11.2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ht="11.2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ht="11.2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ht="11.2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ht="11.2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ht="11.2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ht="11.2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ht="11.2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ht="11.2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ht="11.2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ht="11.2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ht="11.2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ht="11.2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ht="11.2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ht="11.2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ht="11.2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ht="11.2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ht="11.2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ht="11.2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ht="11.2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ht="11.2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ht="11.2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ht="11.2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ht="11.2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ht="11.2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ht="11.2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ht="11.2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ht="11.2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ht="11.2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ht="11.2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ht="11.2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ht="11.2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ht="11.2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ht="11.2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ht="11.2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ht="11.2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ht="11.2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ht="11.2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ht="11.2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ht="11.2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ht="11.2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ht="11.2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ht="11.2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ht="11.2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ht="11.2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ht="11.2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ht="11.2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ht="11.2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ht="11.2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ht="11.2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ht="11.2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ht="11.2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ht="11.2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ht="11.2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ht="11.2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ht="11.2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ht="11.2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ht="11.2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ht="11.2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ht="11.2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ht="11.2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ht="11.2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ht="11.2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ht="11.2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ht="11.2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ht="11.2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ht="11.2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ht="11.2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ht="11.2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ht="11.2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ht="11.2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ht="11.2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ht="11.2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ht="11.2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ht="11.2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ht="11.2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ht="11.2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ht="11.2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ht="11.2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ht="11.2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ht="11.2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ht="11.2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ht="11.2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ht="11.2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ht="11.2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ht="11.2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ht="11.2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ht="11.2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ht="11.2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ht="11.2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ht="11.2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ht="11.2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ht="11.2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ht="11.2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ht="11.2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ht="11.2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ht="11.2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ht="11.2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ht="11.2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ht="11.2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ht="11.2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ht="11.2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ht="11.2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ht="11.2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ht="11.2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ht="11.2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ht="11.2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ht="11.2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ht="11.2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ht="11.2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ht="11.2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ht="11.2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ht="11.2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ht="11.2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ht="11.2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ht="11.2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ht="11.2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ht="11.2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ht="11.2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ht="11.2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ht="11.2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ht="11.2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ht="11.2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ht="11.2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ht="11.2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ht="11.2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ht="11.2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ht="11.2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ht="11.2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ht="11.2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ht="11.2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ht="11.2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ht="11.2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ht="11.2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ht="11.2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ht="11.2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ht="11.2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ht="11.2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ht="11.2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ht="11.2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ht="11.2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ht="11.2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ht="11.2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ht="11.2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ht="11.2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ht="11.2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ht="11.2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ht="11.2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ht="11.2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ht="11.2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ht="11.2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ht="11.2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ht="11.2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ht="11.2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ht="11.2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ht="11.2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ht="11.2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ht="11.2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ht="11.2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ht="11.2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ht="11.2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ht="11.2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ht="11.2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ht="11.2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ht="11.2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ht="11.2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ht="11.2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ht="11.2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ht="11.2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ht="11.2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ht="11.2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ht="11.2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ht="11.2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ht="11.2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ht="11.2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ht="11.2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ht="11.2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ht="11.2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ht="11.2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ht="11.2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ht="11.2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ht="11.2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ht="11.2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ht="11.2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ht="11.2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ht="11.2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ht="11.2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ht="11.2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ht="11.2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ht="11.2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ht="11.2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ht="11.2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ht="11.2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ht="11.2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ht="11.2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ht="11.2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ht="11.2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ht="11.2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ht="11.2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ht="11.2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ht="11.2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ht="11.2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ht="11.2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ht="11.2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ht="11.2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ht="11.2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ht="11.2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ht="11.2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ht="11.2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ht="11.2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ht="11.2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ht="11.2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ht="11.2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ht="11.2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ht="11.2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ht="11.2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ht="11.2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ht="11.2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ht="11.2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ht="11.2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ht="11.2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ht="11.2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ht="11.2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ht="11.2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ht="11.2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ht="11.2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ht="11.2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ht="11.2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ht="11.2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ht="11.2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ht="11.2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ht="11.2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ht="11.2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ht="11.2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ht="11.2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ht="11.2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ht="11.2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ht="11.2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ht="11.2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ht="11.2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ht="11.2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ht="11.2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ht="11.2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ht="11.2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ht="11.2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ht="11.2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ht="11.2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ht="11.2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ht="11.2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ht="11.2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ht="11.2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ht="11.2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ht="11.2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ht="11.2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ht="11.2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ht="11.2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ht="11.2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ht="11.2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ht="11.2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ht="11.2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ht="11.2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ht="11.2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ht="11.2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ht="11.2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ht="11.2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ht="11.2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ht="11.2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ht="11.2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ht="11.2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ht="11.2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ht="11.2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ht="11.2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ht="11.2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ht="11.2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ht="11.2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ht="11.2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ht="11.2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ht="11.2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ht="11.2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ht="11.2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ht="11.2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ht="11.2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ht="11.2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ht="11.2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ht="11.2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ht="11.2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ht="11.2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ht="11.2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ht="11.2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ht="11.2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ht="11.2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ht="11.2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ht="11.2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ht="11.2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ht="11.2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ht="11.2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ht="11.2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ht="11.2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ht="11.2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ht="11.2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ht="11.2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ht="11.2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ht="11.2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ht="11.2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ht="11.2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ht="11.2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ht="11.2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ht="11.2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ht="11.2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ht="11.2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ht="11.2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ht="11.2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ht="11.2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ht="11.2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ht="11.2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ht="11.2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ht="11.2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ht="11.2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ht="11.2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ht="11.2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ht="11.2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ht="11.2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ht="11.2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ht="11.2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ht="11.2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ht="11.2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ht="11.2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ht="11.2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ht="11.2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ht="11.2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ht="11.2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ht="11.2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ht="11.2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ht="11.2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ht="11.2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ht="11.2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ht="11.2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ht="11.2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ht="11.2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ht="11.2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ht="11.2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ht="11.2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ht="11.2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ht="11.2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ht="11.2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ht="11.2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ht="11.2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ht="11.2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ht="11.2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ht="11.2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ht="11.2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ht="11.2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ht="11.2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ht="11.2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ht="11.2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ht="11.2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ht="11.2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ht="11.2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ht="11.2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ht="11.2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ht="11.2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ht="11.2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ht="11.2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ht="11.2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ht="11.2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ht="11.2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ht="11.2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ht="11.2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ht="11.2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ht="11.2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ht="11.2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ht="11.2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ht="11.2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ht="11.2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ht="11.2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ht="11.2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ht="11.2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ht="11.2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ht="11.2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ht="11.2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ht="11.2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ht="11.2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ht="11.2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ht="11.2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ht="11.2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ht="11.2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ht="11.2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ht="11.2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ht="11.2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ht="11.2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ht="11.2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ht="11.2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ht="11.2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ht="11.2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ht="11.2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ht="11.2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ht="11.2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ht="11.2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ht="11.2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ht="11.2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ht="11.2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ht="11.2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ht="11.2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ht="11.2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ht="11.2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ht="11.2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ht="11.2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ht="11.2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ht="11.2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ht="11.2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ht="11.2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ht="11.2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ht="11.2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ht="11.2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ht="11.2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ht="11.2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ht="11.2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ht="11.2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ht="11.2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ht="11.2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ht="11.2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ht="11.2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ht="11.2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ht="11.2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ht="11.2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ht="11.2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ht="11.2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ht="11.2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ht="11.2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ht="11.2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ht="11.2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ht="11.2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ht="11.2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ht="11.2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ht="11.2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ht="11.2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ht="11.2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ht="11.2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ht="11.2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ht="11.2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ht="11.2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ht="11.2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ht="11.2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ht="11.2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ht="11.2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ht="11.2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ht="11.2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ht="11.2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ht="11.2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ht="11.2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ht="11.2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ht="11.2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ht="11.2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ht="11.2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ht="11.2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ht="11.2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ht="11.2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ht="11.2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ht="11.2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ht="11.2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ht="11.2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ht="11.2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ht="11.2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ht="11.2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ht="11.2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ht="11.2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ht="11.2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ht="11.2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ht="11.2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ht="11.2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ht="11.2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ht="11.2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ht="11.2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ht="11.2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ht="11.2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ht="11.2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ht="11.2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ht="11.2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ht="11.2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ht="11.2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ht="11.2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ht="11.2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ht="11.2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ht="11.2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ht="11.2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ht="11.2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ht="11.2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ht="11.2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ht="11.2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ht="11.2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ht="11.2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ht="11.2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ht="11.2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ht="11.2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ht="11.2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ht="11.2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ht="11.2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ht="11.2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ht="11.2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ht="11.2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ht="11.2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ht="11.2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ht="11.2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ht="11.2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ht="11.2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ht="11.2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ht="11.2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ht="11.2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ht="11.2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ht="11.2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ht="11.2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ht="11.2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ht="11.2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ht="11.2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ht="11.2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ht="11.2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ht="11.2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ht="11.2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ht="11.2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ht="11.2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ht="11.2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ht="11.2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ht="11.2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ht="11.2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ht="11.2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ht="11.2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ht="11.2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ht="11.2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ht="11.2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ht="11.2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ht="11.2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ht="11.2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ht="11.2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ht="11.2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ht="11.2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ht="11.2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ht="11.2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ht="11.2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ht="11.2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ht="11.2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ht="11.2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ht="11.2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ht="11.2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ht="11.2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ht="11.2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ht="11.2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ht="11.2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ht="11.2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ht="11.2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ht="11.2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ht="11.2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ht="11.2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ht="11.2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ht="11.2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ht="11.2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ht="11.2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ht="11.2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ht="11.2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ht="11.2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ht="11.2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ht="11.2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ht="11.2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ht="11.2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ht="11.2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ht="11.2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ht="11.2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ht="11.2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ht="11.2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ht="11.2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ht="11.2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ht="11.2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ht="11.2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ht="11.2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ht="11.2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ht="11.2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ht="11.2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ht="11.2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ht="11.2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ht="11.2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ht="11.2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ht="11.2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ht="11.2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ht="11.2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ht="11.2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ht="11.2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ht="11.2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ht="11.2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ht="11.2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ht="11.2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ht="11.2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ht="11.2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ht="11.2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ht="11.2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ht="11.2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ht="11.2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ht="11.2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ht="11.2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ht="11.2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ht="11.2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ht="11.2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ht="11.2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ht="11.2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ht="11.2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ht="11.2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ht="11.2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ht="11.2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ht="11.2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ht="11.2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ht="11.2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ht="11.2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ht="11.2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ht="11.2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ht="11.2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ht="11.2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ht="11.2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ht="11.2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ht="11.2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ht="11.2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ht="11.2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ht="11.2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ht="11.2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ht="11.2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ht="11.2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ht="11.2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ht="11.2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ht="11.2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ht="11.2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ht="11.2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ht="11.2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ht="11.2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ht="11.2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ht="11.2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ht="11.2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ht="11.2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ht="11.2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ht="11.2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ht="11.2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ht="11.2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ht="11.2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ht="11.2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ht="11.2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ht="11.2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ht="11.2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ht="11.2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ht="11.2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ht="11.2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ht="11.2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ht="11.2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ht="11.2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ht="11.2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ht="11.2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ht="11.2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ht="11.2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ht="11.2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ht="11.2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ht="11.2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ht="11.2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ht="11.2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ht="11.2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ht="11.2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ht="11.2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ht="11.2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ht="11.2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ht="11.2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ht="11.2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ht="11.2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ht="11.2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ht="11.2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ht="11.2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ht="11.2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ht="11.2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ht="11.2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ht="11.2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ht="11.2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ht="11.2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ht="11.2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ht="11.2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ht="11.2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ht="11.2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ht="11.2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ht="11.2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ht="11.2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ht="11.2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ht="11.2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ht="11.2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ht="11.2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ht="11.2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ht="11.2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ht="11.2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ht="11.2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ht="11.2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ht="11.2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ht="11.2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ht="11.2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ht="11.2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ht="11.2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ht="11.2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ht="11.2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ht="11.2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ht="11.2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ht="11.2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ht="11.2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ht="11.2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ht="11.2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ht="11.2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ht="11.2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ht="11.2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ht="11.2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ht="11.2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ht="11.2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ht="11.2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ht="11.2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ht="11.2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ht="11.2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ht="11.2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ht="11.2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ht="11.2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ht="11.2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ht="11.2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ht="11.2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ht="11.2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ht="11.2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ht="11.2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ht="11.2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ht="11.2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ht="11.2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ht="11.2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ht="11.2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ht="11.2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ht="11.2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ht="11.2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ht="11.2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ht="11.2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ht="11.2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ht="11.2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ht="11.2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ht="11.2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ht="11.2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ht="11.2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ht="11.2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ht="11.2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ht="11.2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ht="11.2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ht="11.2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ht="11.2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ht="11.2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ht="11.2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ht="11.2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ht="11.2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ht="11.2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ht="11.2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ht="11.2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ht="11.2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ht="11.2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ht="11.2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ht="11.2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ht="11.2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ht="11.2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ht="11.2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ht="11.2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ht="11.2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ht="11.2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ht="11.2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ht="11.2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ht="11.2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ht="11.2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ht="11.2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ht="11.2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ht="11.2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ht="11.2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ht="11.2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ht="11.2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ht="11.2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ht="11.2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ht="11.2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ht="11.2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ht="11.2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ht="11.2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ht="11.2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ht="11.2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ht="11.2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ht="11.2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ht="11.2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ht="11.2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ht="11.2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ht="11.2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ht="11.2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ht="11.2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ht="11.2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ht="11.2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ht="11.2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ht="11.2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ht="11.2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ht="11.2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ht="11.2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ht="11.2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ht="11.2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ht="11.2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ht="11.2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ht="11.2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ht="11.2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ht="11.2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ht="11.2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ht="11.2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ht="11.2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ht="11.2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ht="11.2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ht="11.2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ht="11.2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ht="11.2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ht="11.2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ht="11.2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ht="11.2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ht="11.2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ht="11.2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ht="11.2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ht="11.2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ht="11.2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ht="11.2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ht="11.2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ht="11.2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ht="11.2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ht="11.2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ht="11.2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ht="11.2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ht="11.2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ht="11.2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ht="11.2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ht="11.2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ht="11.2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ht="11.2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ht="11.2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ht="11.2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ht="11.2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ht="11.2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ht="11.2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7">
    <mergeCell ref="A3:A4"/>
    <mergeCell ref="B3:B4"/>
    <mergeCell ref="C3:C4"/>
    <mergeCell ref="D3:D4"/>
    <mergeCell ref="A15:B15"/>
    <mergeCell ref="A17:D18"/>
    <mergeCell ref="A19:D22"/>
  </mergeCells>
  <printOptions/>
  <pageMargins bottom="0.315277777777778" footer="0.0" header="0.0" left="0.315277777777778" right="0.315277777777778" top="0.315277777777778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38"/>
    <col customWidth="1" min="2" max="2" width="50.0"/>
    <col customWidth="1" min="3" max="6" width="11.38"/>
    <col customWidth="1" min="7" max="26" width="9.13"/>
  </cols>
  <sheetData>
    <row r="1" ht="15.0" customHeight="1">
      <c r="A1" s="16" t="s">
        <v>167</v>
      </c>
      <c r="B1" s="32"/>
      <c r="C1" s="32"/>
      <c r="D1" s="32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ht="15.0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ht="18.0" customHeight="1">
      <c r="A3" s="20" t="s">
        <v>83</v>
      </c>
      <c r="B3" s="20" t="s">
        <v>84</v>
      </c>
      <c r="C3" s="20" t="s">
        <v>85</v>
      </c>
      <c r="D3" s="20" t="s">
        <v>119</v>
      </c>
      <c r="E3" s="36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ht="18.0" customHeight="1">
      <c r="A4" s="25"/>
      <c r="B4" s="25"/>
      <c r="C4" s="25"/>
      <c r="D4" s="25"/>
      <c r="E4" s="36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ht="26.25" customHeight="1">
      <c r="A5" s="74" t="s">
        <v>122</v>
      </c>
      <c r="B5" s="75" t="s">
        <v>123</v>
      </c>
      <c r="C5" s="92">
        <v>24.0</v>
      </c>
      <c r="D5" s="54">
        <f t="shared" ref="D5:D15" si="1">C5*100/$C$15</f>
        <v>14.81481481</v>
      </c>
      <c r="E5" s="36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ht="26.25" customHeight="1">
      <c r="A6" s="36" t="s">
        <v>120</v>
      </c>
      <c r="B6" s="79" t="s">
        <v>121</v>
      </c>
      <c r="C6" s="38">
        <v>24.0</v>
      </c>
      <c r="D6" s="56">
        <f t="shared" si="1"/>
        <v>14.81481481</v>
      </c>
      <c r="E6" s="36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ht="26.25" customHeight="1">
      <c r="A7" s="36" t="s">
        <v>130</v>
      </c>
      <c r="B7" s="79" t="s">
        <v>160</v>
      </c>
      <c r="C7" s="38">
        <v>9.0</v>
      </c>
      <c r="D7" s="56">
        <f t="shared" si="1"/>
        <v>5.555555556</v>
      </c>
      <c r="E7" s="36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ht="26.25" customHeight="1">
      <c r="A8" s="36" t="s">
        <v>128</v>
      </c>
      <c r="B8" s="79" t="s">
        <v>129</v>
      </c>
      <c r="C8" s="38">
        <v>8.0</v>
      </c>
      <c r="D8" s="56">
        <f t="shared" si="1"/>
        <v>4.938271605</v>
      </c>
      <c r="E8" s="36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ht="26.25" customHeight="1">
      <c r="A9" s="36" t="s">
        <v>161</v>
      </c>
      <c r="B9" s="79" t="s">
        <v>162</v>
      </c>
      <c r="C9" s="38">
        <v>7.0</v>
      </c>
      <c r="D9" s="56">
        <f t="shared" si="1"/>
        <v>4.320987654</v>
      </c>
      <c r="E9" s="36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26.25" customHeight="1">
      <c r="A10" s="36" t="s">
        <v>124</v>
      </c>
      <c r="B10" s="79" t="s">
        <v>125</v>
      </c>
      <c r="C10" s="38">
        <v>7.0</v>
      </c>
      <c r="D10" s="56">
        <f t="shared" si="1"/>
        <v>4.320987654</v>
      </c>
      <c r="E10" s="36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26.25" customHeight="1">
      <c r="A11" s="36" t="s">
        <v>134</v>
      </c>
      <c r="B11" s="79" t="s">
        <v>135</v>
      </c>
      <c r="C11" s="38">
        <v>6.0</v>
      </c>
      <c r="D11" s="56">
        <f t="shared" si="1"/>
        <v>3.703703704</v>
      </c>
      <c r="E11" s="36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26.25" customHeight="1">
      <c r="A12" s="36" t="s">
        <v>136</v>
      </c>
      <c r="B12" s="79" t="s">
        <v>163</v>
      </c>
      <c r="C12" s="38">
        <v>5.0</v>
      </c>
      <c r="D12" s="56">
        <f t="shared" si="1"/>
        <v>3.086419753</v>
      </c>
      <c r="E12" s="36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26.25" customHeight="1">
      <c r="A13" s="36" t="s">
        <v>168</v>
      </c>
      <c r="B13" s="79" t="s">
        <v>169</v>
      </c>
      <c r="C13" s="38">
        <v>5.0</v>
      </c>
      <c r="D13" s="56">
        <f t="shared" si="1"/>
        <v>3.086419753</v>
      </c>
      <c r="E13" s="36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26.25" customHeight="1">
      <c r="A14" s="36" t="s">
        <v>170</v>
      </c>
      <c r="B14" s="79" t="s">
        <v>171</v>
      </c>
      <c r="C14" s="38">
        <v>4.0</v>
      </c>
      <c r="D14" s="56">
        <f t="shared" si="1"/>
        <v>2.469135802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26.25" customHeight="1">
      <c r="A15" s="99" t="s">
        <v>172</v>
      </c>
      <c r="B15" s="94"/>
      <c r="C15" s="43">
        <v>162.0</v>
      </c>
      <c r="D15" s="100">
        <f t="shared" si="1"/>
        <v>100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15.0" customHeight="1">
      <c r="A16" s="36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15.0" customHeight="1">
      <c r="A17" s="60" t="s">
        <v>173</v>
      </c>
      <c r="B17" s="61"/>
      <c r="C17" s="61"/>
      <c r="D17" s="62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15.0" customHeight="1">
      <c r="A18" s="63"/>
      <c r="B18" s="64"/>
      <c r="C18" s="64"/>
      <c r="D18" s="65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15.0" customHeight="1">
      <c r="A19" s="60" t="s">
        <v>174</v>
      </c>
      <c r="B19" s="61"/>
      <c r="C19" s="61"/>
      <c r="D19" s="62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15.0" customHeight="1">
      <c r="A20" s="95"/>
      <c r="D20" s="96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11.25" customHeight="1">
      <c r="A21" s="95"/>
      <c r="D21" s="96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11.25" customHeight="1">
      <c r="A22" s="63"/>
      <c r="B22" s="64"/>
      <c r="C22" s="64"/>
      <c r="D22" s="65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11.2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11.2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11.2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11.2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11.2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11.2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11.2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11.2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11.2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11.2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11.2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11.2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11.2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11.2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1.2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11.2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11.2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1.2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11.2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1.2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11.2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1.2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11.2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1.2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11.2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1.2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1.2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1.2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1.2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11.2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1.2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1.2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1.2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1.2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11.2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11.2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1.2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1.2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1.2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1.2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1.2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1.2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1.2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11.2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11.2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1.2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1.2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1.2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1.2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11.2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1.2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1.2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1.2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1.2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1.2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1.2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1.2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1.2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1.2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1.2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1.2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11.2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1.2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11.2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1.2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11.2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11.2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11.2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11.2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11.2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11.2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11.2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11.2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11.2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11.2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11.2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11.2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11.2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11.2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11.2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11.2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11.2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11.2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11.2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11.2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11.2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11.2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11.2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11.2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11.2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11.2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11.2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11.2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11.2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11.2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11.2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1.2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ht="11.2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ht="11.2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ht="11.2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ht="11.2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ht="11.2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ht="11.2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ht="11.2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1.2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ht="11.2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ht="11.2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ht="11.2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ht="11.2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ht="11.2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ht="11.2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ht="11.2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ht="11.2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ht="11.2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ht="11.2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ht="11.2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ht="11.2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ht="11.2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ht="11.2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ht="11.2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ht="11.2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ht="11.2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ht="11.2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ht="11.2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ht="11.2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ht="11.2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ht="11.2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ht="11.2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ht="11.2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ht="11.2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ht="11.2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ht="11.2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ht="11.2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ht="11.2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ht="11.2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ht="11.2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ht="11.2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ht="11.2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ht="11.2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ht="11.2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ht="11.2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ht="11.2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ht="11.2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ht="11.2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ht="11.2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ht="11.2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ht="11.2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ht="11.2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ht="11.2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ht="11.2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ht="11.2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ht="11.2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ht="11.2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ht="11.2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ht="11.2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ht="11.2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ht="11.2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ht="11.2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ht="11.2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ht="11.2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ht="11.2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ht="11.2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ht="11.2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ht="11.2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ht="11.2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ht="11.2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ht="11.2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ht="11.2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ht="11.2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ht="11.2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ht="11.2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ht="11.2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ht="11.2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ht="11.2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ht="11.2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ht="11.2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ht="11.2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ht="11.2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ht="11.2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ht="11.2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ht="11.2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ht="11.2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ht="11.2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ht="11.2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ht="11.2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ht="11.2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ht="11.2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ht="11.2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ht="11.2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ht="11.2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ht="11.2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ht="11.2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ht="11.2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ht="11.2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ht="11.2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ht="11.2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ht="11.2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ht="11.2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ht="11.2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ht="11.2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ht="11.2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ht="11.2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ht="11.2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ht="11.2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ht="11.2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ht="11.2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ht="11.2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ht="11.2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ht="11.2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ht="11.2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ht="11.2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ht="11.2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ht="11.2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ht="11.2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ht="11.2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ht="11.2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ht="11.2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ht="11.2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ht="11.2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ht="11.2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ht="11.2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ht="11.2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ht="11.2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ht="11.2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ht="11.2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ht="11.2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ht="11.2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ht="11.2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ht="11.2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ht="11.2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ht="11.2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ht="11.2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ht="11.2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ht="11.2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ht="11.2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ht="11.2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ht="11.2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ht="11.2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ht="11.2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ht="11.2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ht="11.2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ht="11.2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ht="11.2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ht="11.2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ht="11.2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ht="11.2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ht="11.2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ht="11.2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ht="11.2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ht="11.2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ht="11.2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ht="11.2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ht="11.2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ht="11.2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ht="11.2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ht="11.2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ht="11.2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ht="11.2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ht="11.2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ht="11.2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ht="11.2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ht="11.2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ht="11.2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ht="11.2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ht="11.2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ht="11.2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ht="11.2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ht="11.2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ht="11.2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ht="11.2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ht="11.2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ht="11.2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ht="11.2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ht="11.2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ht="11.2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ht="11.2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ht="11.2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ht="11.2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ht="11.2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ht="11.2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ht="11.2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ht="11.2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ht="11.2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ht="11.2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ht="11.2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ht="11.2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ht="11.2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ht="11.2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ht="11.2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ht="11.2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ht="11.2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ht="11.2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ht="11.2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ht="11.2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ht="11.2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ht="11.2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ht="11.2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ht="11.2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ht="11.2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ht="11.2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ht="11.2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ht="11.2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ht="11.2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ht="11.2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ht="11.2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ht="11.2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ht="11.2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ht="11.2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ht="11.2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ht="11.2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ht="11.2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ht="11.2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ht="11.2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ht="11.2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ht="11.2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ht="11.2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ht="11.2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ht="11.2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ht="11.2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ht="11.2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ht="11.2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ht="11.2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ht="11.2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ht="11.2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ht="11.2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ht="11.2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ht="11.2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ht="11.2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ht="11.2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ht="11.2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ht="11.2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ht="11.2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ht="11.2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ht="11.2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ht="11.2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ht="11.2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ht="11.2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ht="11.2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ht="11.2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ht="11.2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ht="11.2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ht="11.2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ht="11.2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ht="11.2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ht="11.2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ht="11.2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ht="11.2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ht="11.2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ht="11.2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ht="11.2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ht="11.2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ht="11.2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ht="11.2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ht="11.2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ht="11.2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ht="11.2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ht="11.2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ht="11.2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ht="11.2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ht="11.2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ht="11.2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ht="11.2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ht="11.2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ht="11.2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ht="11.2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ht="11.2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ht="11.2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ht="11.2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ht="11.2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ht="11.2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ht="11.2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ht="11.2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ht="11.2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ht="11.2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ht="11.2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ht="11.2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ht="11.2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ht="11.2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ht="11.2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ht="11.2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ht="11.2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ht="11.2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ht="11.2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ht="11.2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ht="11.2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ht="11.2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ht="11.2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ht="11.2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ht="11.2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ht="11.2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ht="11.2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ht="11.2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ht="11.2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ht="11.2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ht="11.2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ht="11.2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ht="11.2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ht="11.2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ht="11.2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ht="11.2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ht="11.2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ht="11.2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ht="11.2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ht="11.2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ht="11.2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ht="11.2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ht="11.2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ht="11.2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ht="11.2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ht="11.2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ht="11.2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ht="11.2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ht="11.2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ht="11.2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ht="11.2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ht="11.2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ht="11.2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ht="11.2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ht="11.2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ht="11.2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ht="11.2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ht="11.2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ht="11.2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ht="11.2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ht="11.2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ht="11.2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ht="11.2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ht="11.2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ht="11.2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ht="11.2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ht="11.2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ht="11.2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ht="11.2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ht="11.2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ht="11.2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ht="11.2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ht="11.2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ht="11.2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ht="11.2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ht="11.2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ht="11.2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ht="11.2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ht="11.2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ht="11.2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ht="11.2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ht="11.2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ht="11.2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ht="11.2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ht="11.2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ht="11.2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ht="11.2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ht="11.2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ht="11.2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ht="11.2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ht="11.2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ht="11.2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ht="11.2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ht="11.2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ht="11.2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ht="11.2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ht="11.2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ht="11.2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ht="11.2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ht="11.2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ht="11.2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ht="11.2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ht="11.2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ht="11.2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ht="11.2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ht="11.2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ht="11.2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ht="11.2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ht="11.2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ht="11.2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ht="11.2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ht="11.2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ht="11.2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ht="11.2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ht="11.2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ht="11.2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ht="11.2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ht="11.2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ht="11.2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ht="11.2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ht="11.2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ht="11.2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ht="11.2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ht="11.2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ht="11.2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ht="11.2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ht="11.2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ht="11.2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ht="11.2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ht="11.2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ht="11.2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ht="11.2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ht="11.2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ht="11.2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ht="11.2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ht="11.2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ht="11.2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ht="11.2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ht="11.2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ht="11.2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ht="11.2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ht="11.2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ht="11.2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ht="11.2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ht="11.2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ht="11.2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ht="11.2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ht="11.2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ht="11.2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ht="11.2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ht="11.2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ht="11.2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ht="11.2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ht="11.2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ht="11.2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ht="11.2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ht="11.2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ht="11.2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ht="11.2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ht="11.2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ht="11.2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ht="11.2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ht="11.2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ht="11.2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ht="11.2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ht="11.2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ht="11.2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ht="11.2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ht="11.2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ht="11.2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ht="11.2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ht="11.2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ht="11.2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ht="11.2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ht="11.2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ht="11.2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ht="11.2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ht="11.2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ht="11.2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ht="11.2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ht="11.2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ht="11.2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ht="11.2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ht="11.2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ht="11.2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ht="11.2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ht="11.2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ht="11.2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ht="11.2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ht="11.2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ht="11.2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ht="11.2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ht="11.2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ht="11.2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ht="11.2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ht="11.2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ht="11.2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ht="11.2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ht="11.2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ht="11.2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ht="11.2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ht="11.2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ht="11.2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ht="11.2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ht="11.2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ht="11.2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ht="11.2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ht="11.2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ht="11.2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ht="11.2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ht="11.2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ht="11.2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ht="11.2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ht="11.2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ht="11.2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ht="11.2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ht="11.2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ht="11.2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ht="11.2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ht="11.2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ht="11.2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ht="11.2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ht="11.2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ht="11.2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ht="11.2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ht="11.2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ht="11.2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ht="11.2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ht="11.2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ht="11.2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ht="11.2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ht="11.2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ht="11.2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ht="11.2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ht="11.2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ht="11.2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ht="11.2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ht="11.2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ht="11.2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ht="11.2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ht="11.2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ht="11.2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ht="11.2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ht="11.2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ht="11.2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ht="11.2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ht="11.2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ht="11.2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ht="11.2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ht="11.2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ht="11.2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ht="11.2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ht="11.2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ht="11.2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ht="11.2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ht="11.2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ht="11.2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ht="11.2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ht="11.2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ht="11.2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ht="11.2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ht="11.2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ht="11.2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ht="11.2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ht="11.2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ht="11.2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ht="11.2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ht="11.2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ht="11.2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ht="11.2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ht="11.2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ht="11.2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ht="11.2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ht="11.2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ht="11.2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ht="11.2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ht="11.2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ht="11.2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ht="11.2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ht="11.2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ht="11.2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ht="11.2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ht="11.2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ht="11.2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ht="11.2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ht="11.2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ht="11.2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ht="11.2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ht="11.2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ht="11.2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ht="11.2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ht="11.2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ht="11.2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ht="11.2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ht="11.2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ht="11.2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ht="11.2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ht="11.2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ht="11.2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ht="11.2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ht="11.2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ht="11.2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ht="11.2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ht="11.2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ht="11.2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ht="11.2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ht="11.2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ht="11.2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ht="11.2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ht="11.2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ht="11.2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ht="11.2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ht="11.2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ht="11.2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ht="11.2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ht="11.2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ht="11.2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ht="11.2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ht="11.2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ht="11.2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ht="11.2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ht="11.2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ht="11.2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ht="11.2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ht="11.2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ht="11.2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ht="11.2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ht="11.2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ht="11.2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ht="11.2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ht="11.2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ht="11.2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ht="11.2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ht="11.2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ht="11.2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ht="11.2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ht="11.2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ht="11.2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ht="11.2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ht="11.2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ht="11.2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ht="11.2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ht="11.2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ht="11.2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ht="11.2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ht="11.2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ht="11.2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ht="11.2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ht="11.2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ht="11.2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ht="11.2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ht="11.2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ht="11.2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ht="11.2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ht="11.2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ht="11.2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ht="11.2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ht="11.2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ht="11.2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ht="11.2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ht="11.2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ht="11.2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ht="11.2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ht="11.2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ht="11.2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ht="11.2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ht="11.2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ht="11.2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ht="11.2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ht="11.2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ht="11.2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ht="11.2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ht="11.2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ht="11.2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ht="11.2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ht="11.2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ht="11.2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ht="11.2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ht="11.2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ht="11.2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ht="11.2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ht="11.2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ht="11.2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ht="11.2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ht="11.2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ht="11.2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ht="11.2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ht="11.2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ht="11.2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ht="11.2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ht="11.2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ht="11.2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ht="11.2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ht="11.2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ht="11.2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ht="11.2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ht="11.2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ht="11.2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ht="11.2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ht="11.2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ht="11.2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ht="11.2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ht="11.2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ht="11.2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ht="11.2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ht="11.2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ht="11.2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ht="11.2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ht="11.2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ht="11.2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ht="11.2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ht="11.2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ht="11.2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ht="11.2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ht="11.2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ht="11.2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ht="11.2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ht="11.2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ht="11.2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ht="11.2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ht="11.2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ht="11.2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ht="11.2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ht="11.2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ht="11.2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ht="11.2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ht="11.2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ht="11.2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ht="11.2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ht="11.2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ht="11.2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ht="11.2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ht="11.2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ht="11.2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ht="11.2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ht="11.2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ht="11.2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ht="11.2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ht="11.2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ht="11.2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ht="11.2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ht="11.2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ht="11.2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ht="11.2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ht="11.2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ht="11.2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ht="11.2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ht="11.2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ht="11.2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ht="11.2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ht="11.2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ht="11.2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ht="11.2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ht="11.2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ht="11.2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ht="11.2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ht="11.2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ht="11.2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ht="11.2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ht="11.2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ht="11.2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ht="11.2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ht="11.2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ht="11.2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ht="11.2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ht="11.2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ht="11.2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ht="11.2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ht="11.2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ht="11.2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ht="11.2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ht="11.2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ht="11.2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ht="11.2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ht="11.2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ht="11.2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ht="11.2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ht="11.2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ht="11.2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ht="11.2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ht="11.2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ht="11.2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ht="11.2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ht="11.2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ht="11.2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ht="11.2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ht="11.2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ht="11.2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ht="11.2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ht="11.2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ht="11.2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ht="11.2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ht="11.2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ht="11.2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ht="11.2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ht="11.2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ht="11.2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ht="11.2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ht="11.2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ht="11.2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ht="11.2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ht="11.2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ht="11.2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ht="11.2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ht="11.2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ht="11.2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ht="11.2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ht="11.2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ht="11.2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ht="11.2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ht="11.2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ht="11.2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ht="11.2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ht="11.2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ht="11.2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ht="11.2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ht="11.2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ht="11.2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ht="11.2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ht="11.2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ht="11.2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ht="11.2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ht="11.2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ht="11.2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ht="11.2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ht="11.2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ht="11.2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ht="11.2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ht="11.2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ht="11.2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ht="11.2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ht="11.2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ht="11.2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ht="11.2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ht="11.2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ht="11.2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ht="11.2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ht="11.2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ht="11.2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ht="11.2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ht="11.2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ht="11.2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ht="11.2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ht="11.2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ht="11.2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ht="11.2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ht="11.2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ht="11.2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ht="11.2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ht="11.2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ht="11.2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ht="11.2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ht="11.2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ht="11.2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ht="11.2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ht="11.2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ht="11.2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ht="11.2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ht="11.2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ht="11.2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ht="11.2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ht="11.2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ht="11.2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ht="11.2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ht="11.2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ht="11.2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ht="11.2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ht="11.2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ht="11.2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ht="11.2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ht="11.2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ht="11.2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ht="11.2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ht="11.2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ht="11.2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ht="11.2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ht="11.2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ht="11.2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ht="11.2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ht="11.2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ht="11.2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ht="11.2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ht="11.2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ht="11.2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ht="11.2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ht="11.2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ht="11.2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ht="11.2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ht="11.2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ht="11.2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ht="11.2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ht="11.2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ht="11.2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ht="11.2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ht="11.2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ht="11.2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ht="11.2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ht="11.2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ht="11.2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ht="11.2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ht="11.2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ht="11.2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ht="11.2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ht="11.2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ht="11.2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ht="11.2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ht="11.2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ht="11.2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ht="11.2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ht="11.2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ht="11.2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ht="11.2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ht="11.2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ht="11.2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7">
    <mergeCell ref="A3:A4"/>
    <mergeCell ref="B3:B4"/>
    <mergeCell ref="C3:C4"/>
    <mergeCell ref="D3:D4"/>
    <mergeCell ref="A15:B15"/>
    <mergeCell ref="A17:D18"/>
    <mergeCell ref="A19:D22"/>
  </mergeCells>
  <printOptions/>
  <pageMargins bottom="0.315277777777778" footer="0.0" header="0.0" left="0.315277777777778" right="0.315277777777778" top="0.315277777777778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38"/>
    <col customWidth="1" min="2" max="2" width="50.0"/>
    <col customWidth="1" min="3" max="6" width="11.38"/>
    <col customWidth="1" min="7" max="26" width="9.13"/>
  </cols>
  <sheetData>
    <row r="1" ht="15.0" customHeight="1">
      <c r="A1" s="16" t="s">
        <v>175</v>
      </c>
      <c r="B1" s="32"/>
      <c r="C1" s="32"/>
      <c r="D1" s="32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ht="15.0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ht="18.0" customHeight="1">
      <c r="A3" s="20" t="s">
        <v>83</v>
      </c>
      <c r="B3" s="20" t="s">
        <v>84</v>
      </c>
      <c r="C3" s="20" t="s">
        <v>85</v>
      </c>
      <c r="D3" s="20" t="s">
        <v>119</v>
      </c>
      <c r="E3" s="36"/>
      <c r="F3" s="36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ht="18.0" customHeight="1">
      <c r="A4" s="25"/>
      <c r="B4" s="25"/>
      <c r="C4" s="25"/>
      <c r="D4" s="25"/>
      <c r="E4" s="36"/>
      <c r="F4" s="36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ht="26.25" customHeight="1">
      <c r="A5" s="74" t="s">
        <v>138</v>
      </c>
      <c r="B5" s="75" t="s">
        <v>139</v>
      </c>
      <c r="C5" s="92">
        <v>9.0</v>
      </c>
      <c r="D5" s="54">
        <f t="shared" ref="D5:D15" si="1">C5*100/$C$15</f>
        <v>13.63636364</v>
      </c>
      <c r="E5" s="36"/>
      <c r="F5" s="36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ht="26.25" customHeight="1">
      <c r="A6" s="36" t="s">
        <v>122</v>
      </c>
      <c r="B6" s="79" t="s">
        <v>123</v>
      </c>
      <c r="C6" s="38">
        <v>6.0</v>
      </c>
      <c r="D6" s="56">
        <f t="shared" si="1"/>
        <v>9.090909091</v>
      </c>
      <c r="E6" s="36"/>
      <c r="F6" s="36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ht="26.25" customHeight="1">
      <c r="A7" s="36" t="s">
        <v>126</v>
      </c>
      <c r="B7" s="79" t="s">
        <v>127</v>
      </c>
      <c r="C7" s="38">
        <v>6.0</v>
      </c>
      <c r="D7" s="56">
        <f t="shared" si="1"/>
        <v>9.090909091</v>
      </c>
      <c r="E7" s="36"/>
      <c r="F7" s="36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ht="26.25" customHeight="1">
      <c r="A8" s="36" t="s">
        <v>124</v>
      </c>
      <c r="B8" s="79" t="s">
        <v>125</v>
      </c>
      <c r="C8" s="38">
        <v>6.0</v>
      </c>
      <c r="D8" s="56">
        <f t="shared" si="1"/>
        <v>9.090909091</v>
      </c>
      <c r="E8" s="36"/>
      <c r="F8" s="36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ht="26.25" customHeight="1">
      <c r="A9" s="36" t="s">
        <v>120</v>
      </c>
      <c r="B9" s="79" t="s">
        <v>121</v>
      </c>
      <c r="C9" s="38">
        <v>5.0</v>
      </c>
      <c r="D9" s="56">
        <f t="shared" si="1"/>
        <v>7.575757576</v>
      </c>
      <c r="E9" s="36"/>
      <c r="F9" s="36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26.25" customHeight="1">
      <c r="A10" s="36" t="s">
        <v>132</v>
      </c>
      <c r="B10" s="79" t="s">
        <v>133</v>
      </c>
      <c r="C10" s="38">
        <v>4.0</v>
      </c>
      <c r="D10" s="56">
        <f t="shared" si="1"/>
        <v>6.060606061</v>
      </c>
      <c r="E10" s="36"/>
      <c r="F10" s="36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26.25" customHeight="1">
      <c r="A11" s="36" t="s">
        <v>143</v>
      </c>
      <c r="B11" s="79" t="s">
        <v>176</v>
      </c>
      <c r="C11" s="38">
        <v>2.0</v>
      </c>
      <c r="D11" s="56">
        <f t="shared" si="1"/>
        <v>3.03030303</v>
      </c>
      <c r="E11" s="36"/>
      <c r="F11" s="36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26.25" customHeight="1">
      <c r="A12" s="36" t="s">
        <v>136</v>
      </c>
      <c r="B12" s="79" t="s">
        <v>163</v>
      </c>
      <c r="C12" s="38">
        <v>2.0</v>
      </c>
      <c r="D12" s="56">
        <f t="shared" si="1"/>
        <v>3.03030303</v>
      </c>
      <c r="E12" s="36"/>
      <c r="F12" s="36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26.25" customHeight="1">
      <c r="A13" s="36" t="s">
        <v>147</v>
      </c>
      <c r="B13" s="79" t="s">
        <v>148</v>
      </c>
      <c r="C13" s="38">
        <v>2.0</v>
      </c>
      <c r="D13" s="56">
        <f t="shared" si="1"/>
        <v>3.03030303</v>
      </c>
      <c r="E13" s="36"/>
      <c r="F13" s="36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26.25" customHeight="1">
      <c r="A14" s="36" t="s">
        <v>177</v>
      </c>
      <c r="B14" s="79" t="s">
        <v>178</v>
      </c>
      <c r="C14" s="38">
        <v>2.0</v>
      </c>
      <c r="D14" s="56">
        <f t="shared" si="1"/>
        <v>3.03030303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26.25" customHeight="1">
      <c r="A15" s="101" t="s">
        <v>179</v>
      </c>
      <c r="B15" s="94"/>
      <c r="C15" s="43">
        <v>66.0</v>
      </c>
      <c r="D15" s="100">
        <f t="shared" si="1"/>
        <v>100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15.0" customHeight="1">
      <c r="A16" s="36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15.0" customHeight="1">
      <c r="A17" s="60" t="s">
        <v>180</v>
      </c>
      <c r="B17" s="61"/>
      <c r="C17" s="61"/>
      <c r="D17" s="62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15.0" customHeight="1">
      <c r="A18" s="63"/>
      <c r="B18" s="64"/>
      <c r="C18" s="64"/>
      <c r="D18" s="65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15.0" customHeight="1">
      <c r="A19" s="32" t="s">
        <v>181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15.0" customHeight="1">
      <c r="A20" s="32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15.0" customHeight="1">
      <c r="A21" s="60" t="s">
        <v>182</v>
      </c>
      <c r="B21" s="61"/>
      <c r="C21" s="61"/>
      <c r="D21" s="62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11.25" customHeight="1">
      <c r="A22" s="95"/>
      <c r="D22" s="96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11.25" customHeight="1">
      <c r="A23" s="95"/>
      <c r="D23" s="96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11.25" customHeight="1">
      <c r="A24" s="63"/>
      <c r="B24" s="64"/>
      <c r="C24" s="64"/>
      <c r="D24" s="65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11.2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11.2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11.2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11.2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11.2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11.2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11.2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11.2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11.2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11.2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11.2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11.2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1.2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11.2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11.2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1.2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11.2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1.2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11.2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1.2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11.2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1.2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11.2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1.2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1.2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1.2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1.2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11.2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1.2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1.2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1.2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1.2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11.2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11.2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1.2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1.2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1.2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1.2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1.2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1.2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1.2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11.2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11.2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1.2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1.2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1.2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1.2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11.2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1.2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1.2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1.2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1.2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1.2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1.2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1.2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1.2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1.2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1.2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1.2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11.2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1.2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11.2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1.2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11.2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11.2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11.2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11.2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11.2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11.2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11.2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11.2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11.2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11.2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11.2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11.2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11.2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11.2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11.2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11.2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11.2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11.2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11.2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11.2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11.2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11.2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11.2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11.2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11.2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11.2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11.2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11.2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11.2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11.2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11.2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1.2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ht="11.2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ht="11.2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ht="11.2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ht="11.2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ht="11.2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ht="11.2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ht="11.2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1.2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ht="11.2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ht="11.2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ht="11.2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ht="11.2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ht="11.2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ht="11.2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ht="11.2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ht="11.2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ht="11.2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ht="11.2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ht="11.2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ht="11.2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ht="11.2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ht="11.2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ht="11.2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ht="11.2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ht="11.2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ht="11.2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ht="11.2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ht="11.2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ht="11.2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ht="11.2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ht="11.2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ht="11.2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ht="11.2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ht="11.2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ht="11.2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ht="11.2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ht="11.2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ht="11.2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ht="11.2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ht="11.2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ht="11.2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ht="11.2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ht="11.2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ht="11.2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ht="11.2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ht="11.2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ht="11.2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ht="11.2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ht="11.2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ht="11.2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ht="11.2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ht="11.2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ht="11.2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ht="11.2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ht="11.2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ht="11.2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ht="11.2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ht="11.2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ht="11.2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ht="11.2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ht="11.2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ht="11.2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ht="11.2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ht="11.2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ht="11.2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ht="11.2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ht="11.2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ht="11.2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ht="11.2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ht="11.2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ht="11.2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ht="11.2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ht="11.2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ht="11.2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ht="11.2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ht="11.2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ht="11.2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ht="11.2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ht="11.2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ht="11.2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ht="11.2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ht="11.2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ht="11.2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ht="11.2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ht="11.2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ht="11.2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ht="11.2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ht="11.2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ht="11.2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ht="11.2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ht="11.2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ht="11.2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ht="11.2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ht="11.2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ht="11.2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ht="11.2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ht="11.2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ht="11.2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ht="11.2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ht="11.2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ht="11.2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ht="11.2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ht="11.2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ht="11.2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ht="11.2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ht="11.2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ht="11.2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ht="11.2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ht="11.2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ht="11.2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ht="11.2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ht="11.2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ht="11.2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ht="11.2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ht="11.2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ht="11.2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ht="11.2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ht="11.2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ht="11.2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ht="11.2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ht="11.2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ht="11.2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ht="11.2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ht="11.2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ht="11.2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ht="11.2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ht="11.2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ht="11.2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ht="11.2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ht="11.2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ht="11.2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ht="11.2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ht="11.2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ht="11.2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ht="11.2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ht="11.2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ht="11.2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ht="11.2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ht="11.2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ht="11.2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ht="11.2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ht="11.2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ht="11.2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ht="11.2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ht="11.2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ht="11.2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ht="11.2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ht="11.2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ht="11.2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ht="11.2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ht="11.2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ht="11.2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ht="11.2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ht="11.2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ht="11.2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ht="11.2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ht="11.2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ht="11.2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ht="11.2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ht="11.2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ht="11.2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ht="11.2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ht="11.2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ht="11.2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ht="11.2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ht="11.2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ht="11.2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ht="11.2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ht="11.2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ht="11.2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ht="11.2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ht="11.2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ht="11.2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ht="11.2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ht="11.2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ht="11.2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ht="11.2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ht="11.2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ht="11.2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ht="11.2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ht="11.2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ht="11.2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ht="11.2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ht="11.2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ht="11.2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ht="11.2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ht="11.2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ht="11.2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ht="11.2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ht="11.2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ht="11.2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ht="11.2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ht="11.2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ht="11.2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ht="11.2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ht="11.2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ht="11.2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ht="11.2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ht="11.2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ht="11.2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ht="11.2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ht="11.2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ht="11.2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ht="11.2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ht="11.2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ht="11.2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ht="11.2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ht="11.2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ht="11.2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ht="11.2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ht="11.2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ht="11.2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ht="11.2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ht="11.2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ht="11.2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ht="11.2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ht="11.2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ht="11.2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ht="11.2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ht="11.2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ht="11.2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ht="11.2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ht="11.2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ht="11.2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ht="11.2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ht="11.2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ht="11.2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ht="11.2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ht="11.2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ht="11.2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ht="11.2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ht="11.2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ht="11.2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ht="11.2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ht="11.2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ht="11.2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ht="11.2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ht="11.2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ht="11.2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ht="11.2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ht="11.2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ht="11.2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ht="11.2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ht="11.2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ht="11.2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ht="11.2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ht="11.2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ht="11.2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ht="11.2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ht="11.2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ht="11.2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ht="11.2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ht="11.2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ht="11.2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ht="11.2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ht="11.2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ht="11.2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ht="11.2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ht="11.2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ht="11.2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ht="11.2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ht="11.2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ht="11.2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ht="11.2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ht="11.2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ht="11.2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ht="11.2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ht="11.2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ht="11.2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ht="11.2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ht="11.2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ht="11.2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ht="11.2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ht="11.2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ht="11.2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ht="11.2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ht="11.2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ht="11.2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ht="11.2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ht="11.2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ht="11.2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ht="11.2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ht="11.2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ht="11.2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ht="11.2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ht="11.2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ht="11.2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ht="11.2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ht="11.2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ht="11.2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ht="11.2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ht="11.2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ht="11.2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ht="11.2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ht="11.2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ht="11.2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ht="11.2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ht="11.2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ht="11.2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ht="11.2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ht="11.2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ht="11.2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ht="11.2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ht="11.2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ht="11.2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ht="11.2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ht="11.2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ht="11.2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ht="11.2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ht="11.2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ht="11.2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ht="11.2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ht="11.2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ht="11.2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ht="11.2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ht="11.2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ht="11.2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ht="11.2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ht="11.2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ht="11.2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ht="11.2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ht="11.2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ht="11.2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ht="11.2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ht="11.2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ht="11.2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ht="11.2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ht="11.2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ht="11.2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ht="11.2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ht="11.2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ht="11.2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ht="11.2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ht="11.2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ht="11.2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ht="11.2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ht="11.2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ht="11.2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ht="11.2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ht="11.2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ht="11.2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ht="11.2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ht="11.2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ht="11.2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ht="11.2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ht="11.2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ht="11.2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ht="11.2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ht="11.2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ht="11.2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ht="11.2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ht="11.2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ht="11.2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ht="11.2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ht="11.2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ht="11.2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ht="11.2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ht="11.2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ht="11.2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ht="11.2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ht="11.2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ht="11.2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ht="11.2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ht="11.2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ht="11.2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ht="11.2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ht="11.2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ht="11.2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ht="11.2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ht="11.2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ht="11.2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ht="11.2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ht="11.2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ht="11.2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ht="11.2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ht="11.2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ht="11.2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ht="11.2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ht="11.2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ht="11.2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ht="11.2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ht="11.2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ht="11.2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ht="11.2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ht="11.2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ht="11.2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ht="11.2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ht="11.2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ht="11.2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ht="11.2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ht="11.2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ht="11.2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ht="11.2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ht="11.2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ht="11.2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ht="11.2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ht="11.2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ht="11.2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ht="11.2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ht="11.2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ht="11.2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ht="11.2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ht="11.2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ht="11.2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ht="11.2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ht="11.2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ht="11.2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ht="11.2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ht="11.2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ht="11.2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ht="11.2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ht="11.2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ht="11.2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ht="11.2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ht="11.2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ht="11.2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ht="11.2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ht="11.2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ht="11.2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ht="11.2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ht="11.2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ht="11.2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ht="11.2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ht="11.2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ht="11.2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ht="11.2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ht="11.2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ht="11.2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ht="11.2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ht="11.2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ht="11.2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ht="11.2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ht="11.2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ht="11.2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ht="11.2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ht="11.2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ht="11.2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ht="11.2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ht="11.2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ht="11.2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ht="11.2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ht="11.2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ht="11.2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ht="11.2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ht="11.2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ht="11.2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ht="11.2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ht="11.2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ht="11.2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ht="11.2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ht="11.2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ht="11.2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ht="11.2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ht="11.2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ht="11.2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ht="11.2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ht="11.2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ht="11.2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ht="11.2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ht="11.2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ht="11.2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ht="11.2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ht="11.2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ht="11.2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ht="11.2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ht="11.2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ht="11.2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ht="11.2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ht="11.2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ht="11.2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ht="11.2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ht="11.2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ht="11.2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ht="11.2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ht="11.2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ht="11.2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ht="11.2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ht="11.2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ht="11.2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ht="11.2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ht="11.2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ht="11.2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ht="11.2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ht="11.2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ht="11.2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ht="11.2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ht="11.2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ht="11.2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ht="11.2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ht="11.2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ht="11.2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ht="11.2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ht="11.2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ht="11.2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ht="11.2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ht="11.2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ht="11.2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ht="11.2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ht="11.2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ht="11.2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ht="11.2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ht="11.2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ht="11.2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ht="11.2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ht="11.2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ht="11.2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ht="11.2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ht="11.2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ht="11.2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ht="11.2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ht="11.2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ht="11.2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ht="11.2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ht="11.2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ht="11.2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ht="11.2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ht="11.2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ht="11.2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ht="11.2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ht="11.2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ht="11.2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ht="11.2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ht="11.2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ht="11.2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ht="11.2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ht="11.2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ht="11.2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ht="11.2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ht="11.2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ht="11.2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ht="11.2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ht="11.2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ht="11.2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ht="11.2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ht="11.2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ht="11.2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ht="11.2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ht="11.2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ht="11.2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ht="11.2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ht="11.2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ht="11.2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ht="11.2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ht="11.2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ht="11.2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ht="11.2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ht="11.2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ht="11.2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ht="11.2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ht="11.2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ht="11.2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ht="11.2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ht="11.2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ht="11.2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ht="11.2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ht="11.2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ht="11.2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ht="11.2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ht="11.2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ht="11.2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ht="11.2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ht="11.2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ht="11.2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ht="11.2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ht="11.2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ht="11.2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ht="11.2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ht="11.2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ht="11.2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ht="11.2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ht="11.2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ht="11.2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ht="11.2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ht="11.2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ht="11.2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ht="11.2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ht="11.2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ht="11.2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ht="11.2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ht="11.2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ht="11.2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ht="11.2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ht="11.2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ht="11.2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ht="11.2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ht="11.2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ht="11.2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ht="11.2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ht="11.2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ht="11.2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ht="11.2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ht="11.2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ht="11.2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ht="11.2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ht="11.2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ht="11.2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ht="11.2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ht="11.2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ht="11.2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ht="11.2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ht="11.2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ht="11.2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ht="11.2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ht="11.2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ht="11.2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ht="11.2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ht="11.2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ht="11.2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ht="11.2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ht="11.2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ht="11.2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ht="11.2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ht="11.2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ht="11.2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ht="11.2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ht="11.2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ht="11.2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ht="11.2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ht="11.2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ht="11.2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ht="11.2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ht="11.2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ht="11.2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ht="11.2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ht="11.2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ht="11.2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ht="11.2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ht="11.2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ht="11.2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ht="11.2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ht="11.2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ht="11.2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ht="11.2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ht="11.2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ht="11.2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ht="11.2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ht="11.2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ht="11.2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ht="11.2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ht="11.2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ht="11.2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ht="11.2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ht="11.2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ht="11.2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ht="11.2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ht="11.2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ht="11.2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ht="11.2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ht="11.2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ht="11.2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ht="11.2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ht="11.2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ht="11.2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ht="11.2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ht="11.2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ht="11.2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ht="11.2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ht="11.2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ht="11.2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ht="11.2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ht="11.2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ht="11.2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ht="11.2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ht="11.2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ht="11.2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ht="11.2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ht="11.2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ht="11.2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ht="11.2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ht="11.2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ht="11.2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ht="11.2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ht="11.2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ht="11.2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ht="11.2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ht="11.2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ht="11.2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ht="11.2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ht="11.2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ht="11.2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ht="11.2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ht="11.2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ht="11.2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ht="11.2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ht="11.2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ht="11.2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ht="11.2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ht="11.2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ht="11.2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ht="11.2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ht="11.2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ht="11.2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ht="11.2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ht="11.2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ht="11.2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ht="11.2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ht="11.2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ht="11.2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ht="11.2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ht="11.2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ht="11.2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ht="11.2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ht="11.2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ht="11.2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ht="11.2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ht="11.2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ht="11.2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ht="11.2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ht="11.2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ht="11.2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ht="11.2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ht="11.2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ht="11.2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ht="11.2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ht="11.2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ht="11.2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ht="11.2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ht="11.2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ht="11.2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ht="11.2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ht="11.2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ht="11.2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ht="11.2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ht="11.2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ht="11.2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ht="11.2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ht="11.2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ht="11.2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ht="11.2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ht="11.2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ht="11.2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ht="11.2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ht="11.2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ht="11.2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ht="11.2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ht="11.2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ht="11.2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ht="11.2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ht="11.2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ht="11.2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ht="11.2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ht="11.2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ht="11.2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ht="11.2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ht="11.2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ht="11.2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ht="11.2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ht="11.2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ht="11.2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ht="11.2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ht="11.2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ht="11.2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ht="11.2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ht="11.2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ht="11.2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ht="11.2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ht="11.2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ht="11.2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ht="11.2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ht="11.2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ht="11.2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ht="11.2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ht="11.2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ht="11.2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ht="11.2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ht="11.2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ht="11.2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ht="11.2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ht="11.2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ht="11.2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ht="11.2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ht="11.2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ht="11.2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ht="11.2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ht="11.2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ht="11.2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ht="11.2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ht="11.2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ht="11.2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ht="11.2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ht="11.2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ht="11.2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ht="11.2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ht="11.2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ht="11.2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ht="11.2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ht="11.2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ht="11.2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ht="11.2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ht="11.2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ht="11.2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ht="11.2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ht="11.2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ht="11.2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ht="11.2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ht="11.2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ht="11.2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ht="11.2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ht="11.2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ht="11.2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ht="11.2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ht="11.2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ht="11.2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ht="11.2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ht="11.2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ht="11.2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ht="11.2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ht="11.2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ht="11.2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ht="11.2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ht="11.2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ht="11.2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ht="11.2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ht="11.2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ht="11.2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ht="11.2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ht="11.2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ht="11.2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ht="11.2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ht="11.2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ht="11.2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ht="11.2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ht="11.2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ht="11.2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ht="11.2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ht="11.2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ht="11.2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ht="11.2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ht="11.2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ht="11.2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ht="11.2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ht="11.2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ht="11.2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ht="11.2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ht="11.2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ht="11.2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ht="11.2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ht="11.2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ht="11.2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ht="11.2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ht="11.2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ht="11.2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ht="11.2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ht="11.2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ht="11.2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ht="11.2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ht="11.2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ht="11.2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ht="11.2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ht="11.2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ht="11.2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ht="11.2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ht="11.2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ht="11.2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ht="11.2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ht="11.2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ht="11.2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ht="11.2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ht="11.2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ht="11.2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ht="11.2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ht="11.2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ht="11.2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ht="11.2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ht="11.2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ht="11.2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ht="11.2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ht="11.2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ht="11.2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ht="11.2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ht="11.2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ht="11.2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ht="11.2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ht="11.2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ht="11.2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ht="11.2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ht="11.2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ht="11.2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ht="11.2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ht="11.2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ht="11.2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7">
    <mergeCell ref="A3:A4"/>
    <mergeCell ref="B3:B4"/>
    <mergeCell ref="C3:C4"/>
    <mergeCell ref="D3:D4"/>
    <mergeCell ref="A15:B15"/>
    <mergeCell ref="A17:D18"/>
    <mergeCell ref="A21:D24"/>
  </mergeCells>
  <printOptions/>
  <pageMargins bottom="0.315277777777778" footer="0.0" header="0.0" left="0.315277777777778" right="0.315277777777778" top="0.315277777777778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2009-11-10T11:31:43Z</dcterms:created>
  <dc:creator>Flor Bertolino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Gobierno de Cordoba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